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autoCompressPictures="0"/>
  <bookViews>
    <workbookView xWindow="0" yWindow="0" windowWidth="19440" windowHeight="12240" tabRatio="716"/>
  </bookViews>
  <sheets>
    <sheet name="Overview" sheetId="6" r:id="rId1"/>
    <sheet name="Assumptions" sheetId="5" r:id="rId2"/>
    <sheet name="Sources" sheetId="2" r:id="rId3"/>
    <sheet name="Notes" sheetId="3" r:id="rId4"/>
    <sheet name="Calculations" sheetId="4" r:id="rId5"/>
    <sheet name="Output gas turbine" sheetId="1" r:id="rId6"/>
    <sheet name="Supporting variables" sheetId="7" r:id="rId7"/>
    <sheet name="Reading guide" sheetId="8" r:id="rId8"/>
  </sheets>
  <definedNames>
    <definedName name="exchange_rate">'Supporting variables'!$C$4</definedName>
    <definedName name="hours_in_year">'Supporting variables'!$C$7</definedName>
    <definedName name="inflation">'Supporting variables'!$C$5</definedName>
    <definedName name="kW_to_MW">'Supporting variables'!$C$6</definedName>
  </definedNames>
  <calcPr calcId="125725"/>
</workbook>
</file>

<file path=xl/calcChain.xml><?xml version="1.0" encoding="utf-8"?>
<calcChain xmlns="http://schemas.openxmlformats.org/spreadsheetml/2006/main">
  <c r="J44" i="4"/>
  <c r="E28" i="1"/>
  <c r="E27"/>
  <c r="E23"/>
  <c r="I36" i="4"/>
  <c r="E36" s="1"/>
  <c r="I31"/>
  <c r="E31" s="1"/>
  <c r="E20" i="1" s="1"/>
  <c r="J22" i="4"/>
  <c r="E22" s="1"/>
  <c r="E15" i="1" s="1"/>
  <c r="J17" i="4"/>
  <c r="J18"/>
  <c r="J16"/>
  <c r="J13"/>
  <c r="J12" s="1"/>
  <c r="E12" s="1"/>
  <c r="J11"/>
  <c r="E11" s="1"/>
  <c r="E48" s="1"/>
  <c r="J9"/>
  <c r="E9" s="1"/>
  <c r="E10" i="1" s="1"/>
  <c r="J8" i="4"/>
  <c r="E8" s="1"/>
  <c r="E9" i="1" s="1"/>
  <c r="J47" i="4"/>
  <c r="E47"/>
  <c r="P22" i="6" s="1"/>
  <c r="J48" i="4" l="1"/>
  <c r="J42"/>
  <c r="J41" s="1"/>
  <c r="J43"/>
  <c r="E13"/>
  <c r="E11" i="1" s="1"/>
  <c r="E12"/>
  <c r="P23" i="6" s="1"/>
  <c r="E21" i="1"/>
  <c r="J10" i="4"/>
  <c r="E10" s="1"/>
  <c r="E42" l="1"/>
  <c r="P17" i="6" s="1"/>
  <c r="E43" i="4"/>
  <c r="P18" i="6" s="1"/>
  <c r="E46" i="4"/>
  <c r="P21" i="6" s="1"/>
  <c r="J46" i="4"/>
  <c r="E45" l="1"/>
  <c r="P20" i="6" s="1"/>
  <c r="E44" i="4" l="1"/>
  <c r="P19" i="6" s="1"/>
  <c r="P16" l="1"/>
  <c r="E41" i="4"/>
</calcChain>
</file>

<file path=xl/comments1.xml><?xml version="1.0" encoding="utf-8"?>
<comments xmlns="http://schemas.openxmlformats.org/spreadsheetml/2006/main">
  <authors>
    <author>Nick Rothengatter</author>
  </authors>
  <commentList>
    <comment ref="K19" authorId="0">
      <text>
        <r>
          <rPr>
            <b/>
            <sz val="9"/>
            <color indexed="8"/>
            <rFont val="Tahoma"/>
            <family val="2"/>
          </rPr>
          <t>Nick Rothengatter:</t>
        </r>
        <r>
          <rPr>
            <sz val="9"/>
            <color indexed="8"/>
            <rFont val="Tahoma"/>
            <family val="2"/>
          </rPr>
          <t xml:space="preserve">
No information found considering any residual value or decommissiong costs  after technical lifetime has expired. Therefore set residual value and decommissiong costs to zero. This is in line with assumptions in other technologies, for which these assumptions are usually also valid.</t>
        </r>
      </text>
    </comment>
    <comment ref="C23" authorId="0">
      <text>
        <r>
          <rPr>
            <b/>
            <sz val="9"/>
            <color indexed="8"/>
            <rFont val="Tahoma"/>
            <family val="2"/>
          </rPr>
          <t>Nick Rothengatter:</t>
        </r>
        <r>
          <rPr>
            <sz val="9"/>
            <color indexed="8"/>
            <rFont val="Tahoma"/>
            <family val="2"/>
          </rPr>
          <t xml:space="preserve">
Is "all-in" or installed cost.s, which sums overnight construction costs and interst during construction (IDC).</t>
        </r>
      </text>
    </comment>
    <comment ref="C24" authorId="0">
      <text>
        <r>
          <rPr>
            <b/>
            <sz val="9"/>
            <color indexed="8"/>
            <rFont val="Tahoma"/>
            <family val="2"/>
          </rPr>
          <t>Nick Rothengatter:</t>
        </r>
        <r>
          <rPr>
            <sz val="9"/>
            <color indexed="8"/>
            <rFont val="Tahoma"/>
            <family val="2"/>
          </rPr>
          <t xml:space="preserve">
IDC stands for interest during construction. The ETM doesn't use IDC but calculated the costs of capital. The cost of capital is the amount of money that is spent yearly to finance the required investment for the device. It assumes that the capital required either costs money to finance, or could have been used to generate money elsewhere. This is a percentage of the average investment over the lifetime of a device, which is called the WACC, the weighted average cost of capital. The WACC is very country specific. In the ETM the WACC is set to 6% for domestic appliances and to 10% for industrial and larger applications.</t>
        </r>
      </text>
    </comment>
    <comment ref="C25" authorId="0">
      <text>
        <r>
          <rPr>
            <b/>
            <sz val="9"/>
            <color indexed="8"/>
            <rFont val="Tahoma"/>
            <family val="2"/>
          </rPr>
          <t>Nick Rothengatter:</t>
        </r>
        <r>
          <rPr>
            <sz val="9"/>
            <color indexed="8"/>
            <rFont val="Tahoma"/>
            <family val="2"/>
          </rPr>
          <t xml:space="preserve">
Analysts often refer to the construction costs as to “overnight cost” or undiscounted capital outlays. This is the cost that will be realized if the power plant could be built instantaneously or during one night. It does not incorporate financing charges and inflation during the construction time (IDC).
</t>
        </r>
      </text>
    </comment>
    <comment ref="C26" authorId="0">
      <text>
        <r>
          <rPr>
            <b/>
            <sz val="9"/>
            <color indexed="8"/>
            <rFont val="Tahoma"/>
            <family val="2"/>
          </rPr>
          <t>Nick Rothengatter:</t>
        </r>
        <r>
          <rPr>
            <sz val="9"/>
            <color indexed="8"/>
            <rFont val="Tahoma"/>
            <family val="2"/>
          </rPr>
          <t xml:space="preserve">
cost increases resulting from unforeseen technical or regulatory difficulties</t>
        </r>
      </text>
    </comment>
    <comment ref="C27" authorId="0">
      <text>
        <r>
          <rPr>
            <b/>
            <sz val="9"/>
            <color indexed="8"/>
            <rFont val="Tahoma"/>
            <family val="2"/>
          </rPr>
          <t>Nick Rothengatter:</t>
        </r>
        <r>
          <rPr>
            <sz val="9"/>
            <color indexed="8"/>
            <rFont val="Tahoma"/>
            <family val="2"/>
          </rPr>
          <t xml:space="preserve">
EPC stands for Engineering, Procedurement and Construction. This is also known as the "Bare plant costs".</t>
        </r>
      </text>
    </comment>
    <comment ref="C28" authorId="0">
      <text>
        <r>
          <rPr>
            <b/>
            <sz val="9"/>
            <color indexed="8"/>
            <rFont val="Tahoma"/>
            <family val="2"/>
          </rPr>
          <t>Nick Rothengatter:</t>
        </r>
        <r>
          <rPr>
            <sz val="9"/>
            <color indexed="8"/>
            <rFont val="Tahoma"/>
            <family val="2"/>
          </rPr>
          <t xml:space="preserve">
Owner's costs are the costs that are related to develop and start up the plant (e.g. land, cooling infrastructure, administration and associated buildings, site works, switchyards, project management, licences, etc.)
</t>
        </r>
      </text>
    </comment>
    <comment ref="K29" authorId="0">
      <text>
        <r>
          <rPr>
            <b/>
            <sz val="9"/>
            <color indexed="8"/>
            <rFont val="Tahoma"/>
            <family val="2"/>
          </rPr>
          <t>Nick Rothengatter:</t>
        </r>
        <r>
          <rPr>
            <sz val="9"/>
            <color indexed="8"/>
            <rFont val="Tahoma"/>
            <family val="2"/>
          </rPr>
          <t xml:space="preserve">
No information found considering any residual value or decommissiong costs  after technical lifetime has expired. Therefore set residual value and decommissiong costs to zero. This is in line with assumptions in other technologies, for which these assumptions are usually also valid.</t>
        </r>
      </text>
    </comment>
    <comment ref="K47" authorId="0">
      <text>
        <r>
          <rPr>
            <b/>
            <sz val="9"/>
            <color indexed="81"/>
            <rFont val="Tahoma"/>
            <family val="2"/>
          </rPr>
          <t>Nick Rothengatter:</t>
        </r>
        <r>
          <rPr>
            <sz val="9"/>
            <color indexed="81"/>
            <rFont val="Tahoma"/>
            <family val="2"/>
          </rPr>
          <t xml:space="preserve">
For more information on how the ETM calculates CO2 costs a supplementory file can be given. If interested contact alexander.wirtz@quintel.com</t>
        </r>
      </text>
    </comment>
    <comment ref="K48" authorId="0">
      <text>
        <r>
          <rPr>
            <b/>
            <sz val="9"/>
            <color indexed="81"/>
            <rFont val="Tahoma"/>
            <family val="2"/>
          </rPr>
          <t>Nick Rothengatter:</t>
        </r>
        <r>
          <rPr>
            <sz val="9"/>
            <color indexed="81"/>
            <rFont val="Tahoma"/>
            <family val="2"/>
          </rPr>
          <t xml:space="preserve">
For more information on how the ETM calculates fuel costs a supplementory file can be given. If interested contact alexander.wirtz@quintel.com</t>
        </r>
      </text>
    </comment>
  </commentList>
</comments>
</file>

<file path=xl/sharedStrings.xml><?xml version="1.0" encoding="utf-8"?>
<sst xmlns="http://schemas.openxmlformats.org/spreadsheetml/2006/main" count="300" uniqueCount="181">
  <si>
    <t>Number</t>
  </si>
  <si>
    <t>Refman ID</t>
  </si>
  <si>
    <t>Date</t>
  </si>
  <si>
    <t>Source</t>
  </si>
  <si>
    <t>Page</t>
  </si>
  <si>
    <t>Notes</t>
  </si>
  <si>
    <t>Calculations etc</t>
  </si>
  <si>
    <t>Author</t>
  </si>
  <si>
    <t>Changes</t>
  </si>
  <si>
    <t>all costs excl tax and subsidies</t>
  </si>
  <si>
    <t>sector</t>
  </si>
  <si>
    <t>Nominal electrical capacity</t>
  </si>
  <si>
    <t>MW</t>
  </si>
  <si>
    <t>Initial investment (excl CCS)</t>
  </si>
  <si>
    <t>Cost of installing</t>
  </si>
  <si>
    <t>Decommissioning costs</t>
  </si>
  <si>
    <t>fixed operation and maintenance costs</t>
  </si>
  <si>
    <t>Inititial investment per unit for CCS</t>
  </si>
  <si>
    <t>Construction time</t>
  </si>
  <si>
    <t>years</t>
  </si>
  <si>
    <t>full load hours</t>
  </si>
  <si>
    <t>variable operation and maintenance costs (excl CCS)</t>
  </si>
  <si>
    <t>Weighted average cost of capital</t>
  </si>
  <si>
    <t>%</t>
  </si>
  <si>
    <t>Do emissions have to be paid for through the ETS?</t>
  </si>
  <si>
    <t>yes=1/no=0</t>
  </si>
  <si>
    <t>electrical efficiency</t>
  </si>
  <si>
    <t>heat efficiency</t>
  </si>
  <si>
    <t>additional operation and maintenance costs for CCS (per full load hour)</t>
  </si>
  <si>
    <t>Land use per unit</t>
  </si>
  <si>
    <t>km2</t>
  </si>
  <si>
    <t>energy</t>
  </si>
  <si>
    <t>Version</t>
  </si>
  <si>
    <t>Important assumptions</t>
  </si>
  <si>
    <t>List of sources used for converter specifications</t>
  </si>
  <si>
    <t>List of most important assumptions used</t>
  </si>
  <si>
    <t>Checks and balances and other calculations</t>
  </si>
  <si>
    <t>Remarks</t>
  </si>
  <si>
    <t>Residual value after lifetime</t>
  </si>
  <si>
    <t>Technical lifetime</t>
  </si>
  <si>
    <t>Average effective output of nomimal capacity over lifetime</t>
  </si>
  <si>
    <t>Capacity/yield</t>
  </si>
  <si>
    <t>Net Electrical yield / efficiency</t>
  </si>
  <si>
    <t>Other</t>
  </si>
  <si>
    <t>EURO/MWe</t>
  </si>
  <si>
    <t>Personnel costs</t>
  </si>
  <si>
    <t>Insurance costs</t>
  </si>
  <si>
    <t>Name</t>
  </si>
  <si>
    <t>Value</t>
  </si>
  <si>
    <t># hours in a year</t>
  </si>
  <si>
    <t>Investment costs</t>
  </si>
  <si>
    <t xml:space="preserve">Owner's costs </t>
  </si>
  <si>
    <t>Contingency costs</t>
  </si>
  <si>
    <t>IDC</t>
  </si>
  <si>
    <t>Construction cost</t>
  </si>
  <si>
    <t>Technology category</t>
  </si>
  <si>
    <t>Used in calculations?</t>
  </si>
  <si>
    <t>EURO/MWh</t>
  </si>
  <si>
    <t xml:space="preserve">euro/MWe </t>
  </si>
  <si>
    <t>euro/MWe/year</t>
  </si>
  <si>
    <t>euro/ full_load_hour</t>
  </si>
  <si>
    <t>hours/ year</t>
  </si>
  <si>
    <t>New ETM</t>
  </si>
  <si>
    <t>Old ETM</t>
  </si>
  <si>
    <t>Production capacity Gross</t>
  </si>
  <si>
    <t>Production capacity Effective</t>
  </si>
  <si>
    <t>MWe</t>
  </si>
  <si>
    <t>Introducing remarks</t>
  </si>
  <si>
    <t>EURO/Mwe</t>
  </si>
  <si>
    <t>Comments</t>
  </si>
  <si>
    <t>Sources</t>
  </si>
  <si>
    <t>Data</t>
  </si>
  <si>
    <t>%∆</t>
  </si>
  <si>
    <t>%SD</t>
  </si>
  <si>
    <t>Units/Region</t>
  </si>
  <si>
    <t>Technical specifications</t>
  </si>
  <si>
    <t>Capacity factor/ Load factor</t>
  </si>
  <si>
    <t>Equivalent full load hours</t>
  </si>
  <si>
    <t>hours</t>
  </si>
  <si>
    <t>Weighted average cost of capital (WACC)</t>
  </si>
  <si>
    <t>Residual value</t>
  </si>
  <si>
    <t>EURO/MW</t>
  </si>
  <si>
    <t>Finacial specifications</t>
  </si>
  <si>
    <t>Initial investment costs</t>
  </si>
  <si>
    <t>Overnight cost</t>
  </si>
  <si>
    <t>Bare plant cost (EPC)</t>
  </si>
  <si>
    <t>Operating costs</t>
  </si>
  <si>
    <t>Fixed operating and maintenance costs</t>
  </si>
  <si>
    <t>EURO/MWe/year</t>
  </si>
  <si>
    <t>Connection costs</t>
  </si>
  <si>
    <t>Variable operating and maintenance costs</t>
  </si>
  <si>
    <t>Consumables</t>
  </si>
  <si>
    <t>Raw fuel</t>
  </si>
  <si>
    <t>Total generation costs calculation outcomes</t>
  </si>
  <si>
    <t>Total electricity generation costs</t>
  </si>
  <si>
    <t>Total capital costs</t>
  </si>
  <si>
    <t>Total depreciation costs</t>
  </si>
  <si>
    <t>Total operating costs</t>
  </si>
  <si>
    <t>Fixed operating costs</t>
  </si>
  <si>
    <t>Variable operating costs</t>
  </si>
  <si>
    <t>Total fuel costs</t>
  </si>
  <si>
    <t>Coding</t>
  </si>
  <si>
    <t>Example</t>
  </si>
  <si>
    <t>Calculation</t>
  </si>
  <si>
    <t>Total CO2 costs</t>
  </si>
  <si>
    <t>Value extracted from one of the reports referred to in notes</t>
  </si>
  <si>
    <t>(default) Value as set by the ETM on 23-11-2011</t>
  </si>
  <si>
    <t>Technical</t>
  </si>
  <si>
    <t>Cost</t>
  </si>
  <si>
    <t>Summary</t>
  </si>
  <si>
    <r>
      <t>·</t>
    </r>
    <r>
      <rPr>
        <sz val="7"/>
        <color indexed="8"/>
        <rFont val="Times New Roman"/>
        <family val="1"/>
        <charset val="2"/>
      </rPr>
      <t xml:space="preserve">         </t>
    </r>
    <r>
      <rPr>
        <sz val="9"/>
        <color indexed="8"/>
        <rFont val="Arial"/>
        <family val="1"/>
        <charset val="2"/>
      </rPr>
      <t>This research will update the attributes of this technology (see output tab) which will be used for the ETM.</t>
    </r>
  </si>
  <si>
    <r>
      <t>·</t>
    </r>
    <r>
      <rPr>
        <sz val="7"/>
        <color indexed="8"/>
        <rFont val="Times New Roman"/>
        <family val="1"/>
        <charset val="2"/>
      </rPr>
      <t xml:space="preserve">         </t>
    </r>
    <r>
      <rPr>
        <sz val="9"/>
        <color indexed="8"/>
        <rFont val="Arial"/>
        <family val="1"/>
        <charset val="2"/>
      </rPr>
      <t>Made fully available and transparent with the goal to stimulate the debate which will hopefully lead to a</t>
    </r>
  </si>
  <si>
    <t xml:space="preserve">continuous improvement of the ETM.  </t>
  </si>
  <si>
    <r>
      <t>·</t>
    </r>
    <r>
      <rPr>
        <sz val="7"/>
        <color indexed="8"/>
        <rFont val="Times New Roman"/>
        <family val="1"/>
        <charset val="2"/>
      </rPr>
      <t xml:space="preserve">         </t>
    </r>
    <r>
      <rPr>
        <sz val="9"/>
        <color indexed="8"/>
        <rFont val="Arial"/>
        <family val="1"/>
        <charset val="2"/>
      </rPr>
      <t>This research has made possible with help of the consulted sources, the knowledge within Quintel Intelligence</t>
    </r>
  </si>
  <si>
    <t>and external validation</t>
  </si>
  <si>
    <r>
      <t xml:space="preserve">Sources </t>
    </r>
    <r>
      <rPr>
        <i/>
        <sz val="9"/>
        <color indexed="8"/>
        <rFont val="Wingdings"/>
        <family val="2"/>
      </rPr>
      <t>à</t>
    </r>
    <r>
      <rPr>
        <i/>
        <sz val="9"/>
        <color indexed="8"/>
        <rFont val="Arial"/>
        <family val="2"/>
      </rPr>
      <t xml:space="preserve"> Notes </t>
    </r>
    <r>
      <rPr>
        <i/>
        <sz val="9"/>
        <color indexed="8"/>
        <rFont val="Wingdings"/>
        <family val="2"/>
      </rPr>
      <t>à</t>
    </r>
    <r>
      <rPr>
        <i/>
        <sz val="9"/>
        <color indexed="8"/>
        <rFont val="Arial"/>
        <family val="2"/>
      </rPr>
      <t xml:space="preserve"> Calculations </t>
    </r>
    <r>
      <rPr>
        <i/>
        <sz val="9"/>
        <color indexed="8"/>
        <rFont val="Wingdings"/>
        <family val="2"/>
      </rPr>
      <t>à</t>
    </r>
    <r>
      <rPr>
        <i/>
        <sz val="9"/>
        <color indexed="8"/>
        <rFont val="Arial"/>
        <family val="2"/>
      </rPr>
      <t xml:space="preserve"> Output</t>
    </r>
  </si>
  <si>
    <r>
      <t>·</t>
    </r>
    <r>
      <rPr>
        <sz val="7"/>
        <color indexed="8"/>
        <rFont val="Times New Roman"/>
        <family val="1"/>
        <charset val="2"/>
      </rPr>
      <t xml:space="preserve">         </t>
    </r>
    <r>
      <rPr>
        <sz val="9"/>
        <color indexed="8"/>
        <rFont val="Arial"/>
        <family val="1"/>
        <charset val="2"/>
      </rPr>
      <t xml:space="preserve">Supporting information is provided in the tabs: </t>
    </r>
    <r>
      <rPr>
        <i/>
        <sz val="9"/>
        <color indexed="8"/>
        <rFont val="Arial"/>
        <family val="1"/>
        <charset val="2"/>
      </rPr>
      <t>assumptions, supporting variables, reading guide</t>
    </r>
    <r>
      <rPr>
        <sz val="9"/>
        <color indexed="8"/>
        <rFont val="Arial"/>
        <family val="1"/>
        <charset val="2"/>
      </rPr>
      <t xml:space="preserve"> </t>
    </r>
  </si>
  <si>
    <r>
      <t>·</t>
    </r>
    <r>
      <rPr>
        <sz val="7"/>
        <color indexed="8"/>
        <rFont val="Times New Roman"/>
        <family val="1"/>
        <charset val="2"/>
      </rPr>
      <t xml:space="preserve">         </t>
    </r>
    <r>
      <rPr>
        <sz val="10"/>
        <color indexed="8"/>
        <rFont val="Arial"/>
        <family val="1"/>
        <charset val="2"/>
      </rPr>
      <t>For more information about the ETM and its cost calculations visit</t>
    </r>
  </si>
  <si>
    <t>http://wiki.quintel.com/index.php/Documentation</t>
  </si>
  <si>
    <r>
      <t>·</t>
    </r>
    <r>
      <rPr>
        <sz val="7"/>
        <color indexed="8"/>
        <rFont val="Times New Roman"/>
        <family val="1"/>
        <charset val="2"/>
      </rPr>
      <t xml:space="preserve">         </t>
    </r>
    <r>
      <rPr>
        <sz val="9"/>
        <color indexed="8"/>
        <rFont val="Arial"/>
        <family val="1"/>
        <charset val="2"/>
      </rPr>
      <t>The following excel tabs relay information in the following order:</t>
    </r>
  </si>
  <si>
    <t>The (new) output values are used to update the costs converters in the Energy Transition Model.</t>
  </si>
  <si>
    <t>Reading guide</t>
  </si>
  <si>
    <t xml:space="preserve">The excel file is set up to provide you an insight into the research done on the electricity generation costs that supports parts of the ETM input database.  The excel file is built up by the following tabs: </t>
  </si>
  <si>
    <r>
      <t>1.</t>
    </r>
    <r>
      <rPr>
        <b/>
        <sz val="7"/>
        <color indexed="8"/>
        <rFont val="Times New Roman"/>
        <family val="2"/>
      </rPr>
      <t xml:space="preserve">       </t>
    </r>
    <r>
      <rPr>
        <b/>
        <sz val="10"/>
        <color indexed="8"/>
        <rFont val="Arial"/>
        <family val="2"/>
      </rPr>
      <t>Overview</t>
    </r>
  </si>
  <si>
    <t xml:space="preserve">The overview tab. Here you can find introducing remarks and coding explanation. Next to this the tab gives the outcomes and the changes of the total generation costs. </t>
  </si>
  <si>
    <r>
      <t>2.</t>
    </r>
    <r>
      <rPr>
        <b/>
        <sz val="7"/>
        <color indexed="8"/>
        <rFont val="Times New Roman"/>
        <family val="2"/>
      </rPr>
      <t xml:space="preserve">       </t>
    </r>
    <r>
      <rPr>
        <b/>
        <sz val="10"/>
        <color indexed="8"/>
        <rFont val="Arial"/>
        <family val="2"/>
      </rPr>
      <t>Assumptions</t>
    </r>
  </si>
  <si>
    <r>
      <t xml:space="preserve">This tab gives you a list of the most important assumptions. More general assumptions about the ETM can be found on the wiki, her you can also find more information about the cost calculations:  </t>
    </r>
    <r>
      <rPr>
        <i/>
        <sz val="10"/>
        <color indexed="8"/>
        <rFont val="Arial"/>
        <family val="2"/>
      </rPr>
      <t>http://wiki.quintel.com/index.php/Documentation#Modeling_logic</t>
    </r>
  </si>
  <si>
    <r>
      <t>3.</t>
    </r>
    <r>
      <rPr>
        <b/>
        <sz val="7"/>
        <color indexed="8"/>
        <rFont val="Times New Roman"/>
        <family val="2"/>
      </rPr>
      <t xml:space="preserve">       </t>
    </r>
    <r>
      <rPr>
        <b/>
        <sz val="10"/>
        <color indexed="8"/>
        <rFont val="Arial"/>
        <family val="2"/>
      </rPr>
      <t>Sources</t>
    </r>
  </si>
  <si>
    <r>
      <t xml:space="preserve">Here you can find an alphabetically-sorted list of all the sources consulted. Sources can be used for multiple reasons (e.g. for lines of argumentation, definitions, costs data). Some of the consulted sources are used in the </t>
    </r>
    <r>
      <rPr>
        <i/>
        <sz val="10"/>
        <color indexed="8"/>
        <rFont val="Arial"/>
        <family val="2"/>
      </rPr>
      <t>calculations</t>
    </r>
    <r>
      <rPr>
        <sz val="10"/>
        <color indexed="8"/>
        <rFont val="Arial"/>
        <family val="2"/>
      </rPr>
      <t xml:space="preserve"> tab, but most aren’t. A short reason why some sources are included but others aren’t can be found in the column next to the name of the source. The sources can be retrieved using the refmanager of the ETM: </t>
    </r>
    <r>
      <rPr>
        <i/>
        <sz val="10"/>
        <color indexed="8"/>
        <rFont val="Arial"/>
        <family val="2"/>
      </rPr>
      <t>http://refman.et-model.com/</t>
    </r>
  </si>
  <si>
    <r>
      <t>4.</t>
    </r>
    <r>
      <rPr>
        <b/>
        <sz val="7"/>
        <color indexed="8"/>
        <rFont val="Times New Roman"/>
        <family val="2"/>
      </rPr>
      <t xml:space="preserve">       </t>
    </r>
    <r>
      <rPr>
        <b/>
        <sz val="10"/>
        <color indexed="8"/>
        <rFont val="Arial"/>
        <family val="2"/>
      </rPr>
      <t>Notes</t>
    </r>
  </si>
  <si>
    <t xml:space="preserve">Each of the consulted sources contained information. What was judged as valuable information is noted here. As described above the information varies from definitions and general opinions or trends to more specific costs specifications. </t>
  </si>
  <si>
    <r>
      <t>5.</t>
    </r>
    <r>
      <rPr>
        <b/>
        <sz val="7"/>
        <color indexed="8"/>
        <rFont val="Times New Roman"/>
        <family val="2"/>
      </rPr>
      <t xml:space="preserve">       </t>
    </r>
    <r>
      <rPr>
        <b/>
        <sz val="10"/>
        <color indexed="8"/>
        <rFont val="Arial"/>
        <family val="2"/>
      </rPr>
      <t>Calculations</t>
    </r>
  </si>
  <si>
    <r>
      <t xml:space="preserve">The so-called “heart” of the analysis. Whenever there were sources which outlined costs specifications these can be found back in the calculations tab. More detailed information about each of these values can be traced back to the </t>
    </r>
    <r>
      <rPr>
        <i/>
        <sz val="10"/>
        <color indexed="8"/>
        <rFont val="Arial"/>
        <family val="2"/>
      </rPr>
      <t>notes</t>
    </r>
    <r>
      <rPr>
        <sz val="10"/>
        <color indexed="8"/>
        <rFont val="Arial"/>
        <family val="2"/>
      </rPr>
      <t xml:space="preserve"> page in which you can see from which report and page number these can be accessed to. Just use </t>
    </r>
    <r>
      <rPr>
        <i/>
        <sz val="10"/>
        <color indexed="8"/>
        <rFont val="Arial"/>
        <family val="2"/>
      </rPr>
      <t>Ctrl+F</t>
    </r>
    <r>
      <rPr>
        <sz val="10"/>
        <color indexed="8"/>
        <rFont val="Arial"/>
        <family val="2"/>
      </rPr>
      <t xml:space="preserve"> in the </t>
    </r>
    <r>
      <rPr>
        <i/>
        <sz val="10"/>
        <color indexed="8"/>
        <rFont val="Arial"/>
        <family val="2"/>
      </rPr>
      <t>notes</t>
    </r>
    <r>
      <rPr>
        <sz val="10"/>
        <color indexed="8"/>
        <rFont val="Arial"/>
        <family val="2"/>
      </rPr>
      <t xml:space="preserve"> tab using the name of your source of interest located in the calculations. The last column of each technology contains valuable comments in which you can find more elaboration. </t>
    </r>
  </si>
  <si>
    <r>
      <t>6.</t>
    </r>
    <r>
      <rPr>
        <b/>
        <sz val="7"/>
        <color indexed="8"/>
        <rFont val="Times New Roman"/>
        <family val="2"/>
      </rPr>
      <t xml:space="preserve">       </t>
    </r>
    <r>
      <rPr>
        <b/>
        <sz val="10"/>
        <color indexed="8"/>
        <rFont val="Arial"/>
        <family val="2"/>
      </rPr>
      <t>Output ‘technology’</t>
    </r>
  </si>
  <si>
    <t>New output is compared to the old output. Data is retrieved from the results of the calculations tab. This new output is used in the input database for the ETM.</t>
  </si>
  <si>
    <r>
      <t>7.</t>
    </r>
    <r>
      <rPr>
        <b/>
        <sz val="7"/>
        <color indexed="8"/>
        <rFont val="Times New Roman"/>
        <family val="2"/>
      </rPr>
      <t xml:space="preserve">       </t>
    </r>
    <r>
      <rPr>
        <b/>
        <sz val="10"/>
        <color indexed="8"/>
        <rFont val="Arial"/>
        <family val="2"/>
      </rPr>
      <t>Supporting variables</t>
    </r>
  </si>
  <si>
    <r>
      <t xml:space="preserve">Some of the calculations done are performed using supporting variables like </t>
    </r>
    <r>
      <rPr>
        <i/>
        <sz val="10"/>
        <color indexed="8"/>
        <rFont val="Arial"/>
        <family val="2"/>
      </rPr>
      <t>hours_a_year</t>
    </r>
    <r>
      <rPr>
        <sz val="10"/>
        <color indexed="8"/>
        <rFont val="Arial"/>
        <family val="2"/>
      </rPr>
      <t xml:space="preserve"> , </t>
    </r>
    <r>
      <rPr>
        <i/>
        <sz val="10"/>
        <color indexed="8"/>
        <rFont val="Arial"/>
        <family val="2"/>
      </rPr>
      <t xml:space="preserve">MW_to kW </t>
    </r>
    <r>
      <rPr>
        <sz val="10"/>
        <color indexed="8"/>
        <rFont val="Arial"/>
        <family val="2"/>
      </rPr>
      <t>or value conversions (all data is recalculated to 2010 EURO)</t>
    </r>
    <r>
      <rPr>
        <i/>
        <sz val="10"/>
        <color indexed="8"/>
        <rFont val="Arial"/>
        <family val="2"/>
      </rPr>
      <t xml:space="preserve">. </t>
    </r>
    <r>
      <rPr>
        <sz val="10"/>
        <color indexed="8"/>
        <rFont val="Arial"/>
        <family val="2"/>
      </rPr>
      <t xml:space="preserve">In this way it is easier to understand each of the recalculations done. </t>
    </r>
  </si>
  <si>
    <t>Gas turbine</t>
  </si>
  <si>
    <t>gas turbine</t>
  </si>
  <si>
    <t>Total generation costs calculation outcomes: Gas turbine</t>
  </si>
  <si>
    <t xml:space="preserve">Gas </t>
  </si>
  <si>
    <r>
      <t>·</t>
    </r>
    <r>
      <rPr>
        <sz val="7"/>
        <color indexed="8"/>
        <rFont val="Times New Roman"/>
        <family val="1"/>
        <charset val="2"/>
      </rPr>
      <t xml:space="preserve">         </t>
    </r>
    <r>
      <rPr>
        <sz val="9"/>
        <color indexed="8"/>
        <rFont val="Arial"/>
        <family val="1"/>
        <charset val="2"/>
      </rPr>
      <t xml:space="preserve">In this file you can find the research done on the generating costs of </t>
    </r>
    <r>
      <rPr>
        <b/>
        <sz val="9"/>
        <color indexed="8"/>
        <rFont val="Arial"/>
        <family val="1"/>
        <charset val="2"/>
      </rPr>
      <t>gas turbine</t>
    </r>
    <r>
      <rPr>
        <sz val="9"/>
        <color indexed="8"/>
        <rFont val="Arial"/>
        <family val="2"/>
      </rPr>
      <t>.</t>
    </r>
  </si>
  <si>
    <t>NR</t>
  </si>
  <si>
    <t>n/a</t>
  </si>
  <si>
    <t>All costs are in 2010  EURO excluding tax and subsidies</t>
  </si>
  <si>
    <t xml:space="preserve">In calculations when certain values were not found values as set by the ETM on 23-11-2011 were used as an assumption (these values are colored red). </t>
  </si>
  <si>
    <t>Powerplant is constucted on undeveloped (e.g. greenfield) land.</t>
  </si>
  <si>
    <t>PB_200806_Cost estimates for thermal peaking plant</t>
  </si>
  <si>
    <t>EO.N_201202.._Maarten Mangnus</t>
  </si>
  <si>
    <t>Yes</t>
  </si>
  <si>
    <t>Supporting variables</t>
  </si>
  <si>
    <t>NZ Dollar / kW / year</t>
  </si>
  <si>
    <t>NZ Dollar / MWh / year</t>
  </si>
  <si>
    <t>Yearly Inflation EU 2008 - 2010</t>
  </si>
  <si>
    <t>Exchange rate NZ Dollar to EUR0</t>
  </si>
  <si>
    <t>fixed O&amp;M</t>
  </si>
  <si>
    <t>variable O&amp;M</t>
  </si>
  <si>
    <t>hour / year</t>
  </si>
  <si>
    <t>year</t>
  </si>
  <si>
    <t>euro / MWe</t>
  </si>
  <si>
    <t>Nominal capacity</t>
  </si>
  <si>
    <t xml:space="preserve">Average effective output </t>
  </si>
  <si>
    <t>efficiency</t>
  </si>
  <si>
    <t>construction time</t>
  </si>
  <si>
    <t>technical lifetime</t>
  </si>
  <si>
    <t>WACC</t>
  </si>
  <si>
    <t>initital investment</t>
  </si>
  <si>
    <t>PB_2008</t>
  </si>
  <si>
    <t>E.ON</t>
  </si>
  <si>
    <t>EO.N_20120217_Maarten Mangnus</t>
  </si>
  <si>
    <t>kW to MW</t>
  </si>
  <si>
    <t>Number provided by E.ON</t>
  </si>
  <si>
    <t>Number extracted from PB_2008 (page 6).</t>
  </si>
  <si>
    <t>Number based on ETM CCGT number which is ~0,1</t>
  </si>
  <si>
    <t>http://www.x-rates.com (look at June 2008)</t>
  </si>
  <si>
    <t>Average inflation of 1,5% during June 2008 - January 2010</t>
  </si>
  <si>
    <t xml:space="preserve">See comment in this cell for more elaborate argumentation. </t>
  </si>
  <si>
    <t>See comment in this cell for more elaborate argumentation.</t>
  </si>
  <si>
    <t xml:space="preserve">See notes </t>
  </si>
  <si>
    <t>2008_Parsons Brinckerhoff_EB.Ffs.ng</t>
  </si>
  <si>
    <t xml:space="preserve">Parameters provided by E.ON (Maarten Mangus) . </t>
  </si>
</sst>
</file>

<file path=xl/styles.xml><?xml version="1.0" encoding="utf-8"?>
<styleSheet xmlns="http://schemas.openxmlformats.org/spreadsheetml/2006/main">
  <numFmts count="8">
    <numFmt numFmtId="164" formatCode="0.0"/>
    <numFmt numFmtId="165" formatCode="[$-413]d\ mmmm\ yyyy;@"/>
    <numFmt numFmtId="166" formatCode="_-&quot;€&quot;\ * #,##0.00_-;_-&quot;€&quot;\ * #,##0.00\-;_-&quot;€&quot;\ * &quot;-&quot;??_-;_-@_-"/>
    <numFmt numFmtId="167" formatCode="0.0%"/>
    <numFmt numFmtId="168" formatCode="[$-409]mmmm\ d\,\ yyyy;@"/>
    <numFmt numFmtId="169" formatCode="_-* #,##0.00_-;\-* #,##0.00_-;_-* &quot;-&quot;??_-;_-@_-"/>
    <numFmt numFmtId="170" formatCode="#,##0.0"/>
    <numFmt numFmtId="171" formatCode="_-* #,##0.00_-;_-* #,##0.00\-;_-* &quot;-&quot;??_-;_-@_-"/>
  </numFmts>
  <fonts count="111">
    <font>
      <sz val="12"/>
      <color theme="1"/>
      <name val="Lettertype hoofdteks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Lettertype hoofdtekst"/>
      <family val="2"/>
    </font>
    <font>
      <sz val="12"/>
      <color theme="1"/>
      <name val="Arial"/>
      <family val="2"/>
    </font>
    <font>
      <sz val="11"/>
      <color indexed="8"/>
      <name val="Calibri"/>
      <family val="2"/>
    </font>
    <font>
      <b/>
      <sz val="11"/>
      <color theme="1"/>
      <name val="Calibri"/>
      <family val="2"/>
      <scheme val="minor"/>
    </font>
    <font>
      <sz val="11"/>
      <name val="Calibri"/>
      <family val="2"/>
      <scheme val="minor"/>
    </font>
    <font>
      <sz val="10"/>
      <name val="Arial"/>
      <family val="2"/>
    </font>
    <font>
      <b/>
      <sz val="10"/>
      <name val="Arial"/>
      <family val="2"/>
    </font>
    <font>
      <sz val="10"/>
      <color theme="1"/>
      <name val="Arial"/>
      <family val="2"/>
    </font>
    <font>
      <u/>
      <sz val="12"/>
      <color theme="10"/>
      <name val="Lettertype hoofdtekst"/>
      <family val="2"/>
    </font>
    <font>
      <u/>
      <sz val="12"/>
      <color theme="11"/>
      <name val="Lettertype hoofdtekst"/>
      <family val="2"/>
    </font>
    <font>
      <sz val="15"/>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0006"/>
      <name val="Calibri"/>
      <family val="2"/>
      <scheme val="minor"/>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8"/>
      <name val="Arial"/>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8"/>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font>
    <font>
      <sz val="10"/>
      <color theme="0"/>
      <name val="Arial"/>
      <family val="2"/>
    </font>
    <font>
      <sz val="12"/>
      <color theme="0"/>
      <name val="Lettertype hoofdtekst"/>
      <family val="2"/>
    </font>
    <font>
      <sz val="8"/>
      <color theme="1"/>
      <name val="Arial"/>
      <family val="2"/>
    </font>
    <font>
      <b/>
      <sz val="10"/>
      <color theme="0"/>
      <name val="Arial"/>
      <family val="2"/>
    </font>
    <font>
      <b/>
      <sz val="10"/>
      <color indexed="9"/>
      <name val="Arial"/>
      <family val="2"/>
    </font>
    <font>
      <b/>
      <sz val="10"/>
      <color theme="1"/>
      <name val="Arial"/>
      <family val="2"/>
    </font>
    <font>
      <u/>
      <sz val="10"/>
      <color indexed="12"/>
      <name val="Arial"/>
      <family val="2"/>
    </font>
    <font>
      <b/>
      <sz val="8"/>
      <color indexed="8"/>
      <name val="Arial"/>
      <family val="2"/>
    </font>
    <font>
      <sz val="8"/>
      <color indexed="8"/>
      <name val="Arial"/>
      <family val="2"/>
    </font>
    <font>
      <b/>
      <sz val="9"/>
      <color indexed="8"/>
      <name val="Tahoma"/>
      <family val="2"/>
    </font>
    <font>
      <sz val="9"/>
      <color indexed="8"/>
      <name val="Tahoma"/>
      <family val="2"/>
    </font>
    <font>
      <b/>
      <sz val="9"/>
      <color indexed="8"/>
      <name val="Lettertype hoofdtekst"/>
      <family val="2"/>
    </font>
    <font>
      <sz val="10"/>
      <color indexed="8"/>
      <name val="Arial"/>
      <family val="2"/>
    </font>
    <font>
      <sz val="12"/>
      <color indexed="8"/>
      <name val="Arial"/>
      <family val="2"/>
    </font>
    <font>
      <b/>
      <sz val="15"/>
      <color indexed="8"/>
      <name val="Arial"/>
      <family val="2"/>
    </font>
    <font>
      <sz val="8"/>
      <color indexed="9"/>
      <name val="Arial"/>
      <family val="2"/>
    </font>
    <font>
      <b/>
      <sz val="8"/>
      <color indexed="9"/>
      <name val="Arial"/>
      <family val="2"/>
    </font>
    <font>
      <sz val="12"/>
      <color indexed="9"/>
      <name val="Arial"/>
      <family val="2"/>
    </font>
    <font>
      <sz val="9"/>
      <name val="Arial"/>
      <family val="2"/>
    </font>
    <font>
      <sz val="8"/>
      <color indexed="30"/>
      <name val="Arial"/>
      <family val="2"/>
    </font>
    <font>
      <b/>
      <sz val="12"/>
      <color indexed="8"/>
      <name val="Arial"/>
      <family val="2"/>
    </font>
    <font>
      <sz val="9"/>
      <color indexed="8"/>
      <name val="Arial"/>
      <family val="2"/>
    </font>
    <font>
      <b/>
      <sz val="9"/>
      <name val="Arial"/>
      <family val="2"/>
    </font>
    <font>
      <b/>
      <sz val="8"/>
      <color indexed="30"/>
      <name val="Arial"/>
      <family val="2"/>
    </font>
    <font>
      <sz val="8"/>
      <color rgb="FF0070C0"/>
      <name val="Arial"/>
      <family val="2"/>
    </font>
    <font>
      <b/>
      <sz val="9"/>
      <color indexed="9"/>
      <name val="Arial"/>
      <family val="2"/>
    </font>
    <font>
      <b/>
      <sz val="12"/>
      <color theme="1"/>
      <name val="Arial"/>
      <family val="2"/>
    </font>
    <font>
      <sz val="12"/>
      <color theme="1"/>
      <name val="Calibri"/>
      <family val="2"/>
      <scheme val="minor"/>
    </font>
    <font>
      <sz val="8"/>
      <color rgb="FFFF0000"/>
      <name val="Arial"/>
      <family val="2"/>
    </font>
    <font>
      <b/>
      <sz val="12"/>
      <color theme="0"/>
      <name val="Arial"/>
      <family val="2"/>
    </font>
    <font>
      <sz val="9"/>
      <color rgb="FF0070C0"/>
      <name val="Arial"/>
      <family val="2"/>
    </font>
    <font>
      <sz val="9"/>
      <color theme="1"/>
      <name val="Arial"/>
      <family val="2"/>
    </font>
    <font>
      <sz val="8"/>
      <color theme="0"/>
      <name val="Arial"/>
      <family val="2"/>
    </font>
    <font>
      <b/>
      <sz val="8"/>
      <color rgb="FF0070C0"/>
      <name val="Arial"/>
      <family val="2"/>
    </font>
    <font>
      <b/>
      <sz val="9"/>
      <color theme="1"/>
      <name val="Arial"/>
      <family val="2"/>
    </font>
    <font>
      <sz val="9"/>
      <color rgb="FFFF0000"/>
      <name val="Arial"/>
      <family val="2"/>
    </font>
    <font>
      <sz val="12"/>
      <color indexed="8"/>
      <name val="Lettertype hoofdtekst"/>
      <family val="2"/>
    </font>
    <font>
      <b/>
      <sz val="9"/>
      <color indexed="8"/>
      <name val="Arial"/>
      <family val="2"/>
    </font>
    <font>
      <sz val="9"/>
      <color indexed="8"/>
      <name val="Symbol"/>
      <family val="1"/>
      <charset val="2"/>
    </font>
    <font>
      <sz val="7"/>
      <color indexed="8"/>
      <name val="Times New Roman"/>
      <family val="1"/>
      <charset val="2"/>
    </font>
    <font>
      <sz val="9"/>
      <color indexed="8"/>
      <name val="Arial"/>
      <family val="1"/>
      <charset val="2"/>
    </font>
    <font>
      <i/>
      <sz val="9"/>
      <color indexed="8"/>
      <name val="Arial"/>
      <family val="2"/>
    </font>
    <font>
      <i/>
      <sz val="12"/>
      <color indexed="8"/>
      <name val="Lettertype hoofdtekst"/>
      <family val="2"/>
    </font>
    <font>
      <b/>
      <sz val="9"/>
      <color indexed="8"/>
      <name val="Arial"/>
      <family val="1"/>
      <charset val="2"/>
    </font>
    <font>
      <i/>
      <sz val="9"/>
      <color indexed="8"/>
      <name val="Wingdings"/>
      <family val="2"/>
    </font>
    <font>
      <i/>
      <sz val="9"/>
      <color indexed="8"/>
      <name val="Arial"/>
      <family val="1"/>
      <charset val="2"/>
    </font>
    <font>
      <sz val="10"/>
      <color indexed="8"/>
      <name val="Arial"/>
      <family val="1"/>
      <charset val="2"/>
    </font>
    <font>
      <b/>
      <sz val="10"/>
      <color indexed="8"/>
      <name val="Calibri"/>
      <family val="2"/>
    </font>
    <font>
      <b/>
      <sz val="10"/>
      <color indexed="8"/>
      <name val="Arial"/>
      <family val="2"/>
    </font>
    <font>
      <b/>
      <sz val="7"/>
      <color indexed="8"/>
      <name val="Times New Roman"/>
      <family val="2"/>
    </font>
    <font>
      <i/>
      <sz val="10"/>
      <color indexed="8"/>
      <name val="Arial"/>
      <family val="2"/>
    </font>
    <font>
      <sz val="9"/>
      <color indexed="81"/>
      <name val="Tahoma"/>
      <family val="2"/>
    </font>
    <font>
      <b/>
      <sz val="9"/>
      <color indexed="81"/>
      <name val="Tahoma"/>
      <family val="2"/>
    </font>
  </fonts>
  <fills count="73">
    <fill>
      <patternFill patternType="none"/>
    </fill>
    <fill>
      <patternFill patternType="gray125"/>
    </fill>
    <fill>
      <patternFill patternType="solid">
        <fgColor rgb="FFFFC7CE"/>
      </patternFill>
    </fill>
    <fill>
      <patternFill patternType="solid">
        <fgColor theme="3" tint="-0.499984740745262"/>
        <bgColor indexed="64"/>
      </patternFill>
    </fill>
    <fill>
      <patternFill patternType="solid">
        <fgColor indexed="44"/>
        <bgColor indexed="64"/>
      </patternFill>
    </fill>
    <fill>
      <patternFill patternType="solid">
        <fgColor indexed="43"/>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4.9989318521683403E-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33"/>
        <bgColor indexed="64"/>
      </patternFill>
    </fill>
    <fill>
      <patternFill patternType="solid">
        <fgColor indexed="26"/>
      </patternFill>
    </fill>
    <fill>
      <patternFill patternType="solid">
        <fgColor rgb="FF7030A0"/>
        <bgColor indexed="64"/>
      </patternFill>
    </fill>
    <fill>
      <patternFill patternType="solid">
        <fgColor theme="7" tint="-0.499984740745262"/>
        <bgColor indexed="64"/>
      </patternFill>
    </fill>
    <fill>
      <patternFill patternType="solid">
        <fgColor rgb="FFFFFFFF"/>
        <bgColor indexed="64"/>
      </patternFill>
    </fill>
    <fill>
      <patternFill patternType="solid">
        <fgColor rgb="FF0F253F"/>
        <bgColor indexed="64"/>
      </patternFill>
    </fill>
    <fill>
      <patternFill patternType="solid">
        <fgColor rgb="FF17375D"/>
        <bgColor indexed="64"/>
      </patternFill>
    </fill>
    <fill>
      <patternFill patternType="solid">
        <fgColor rgb="FF254061"/>
        <bgColor indexed="64"/>
      </patternFill>
    </fill>
    <fill>
      <patternFill patternType="solid">
        <fgColor rgb="FF3F3151"/>
        <bgColor indexed="64"/>
      </patternFill>
    </fill>
    <fill>
      <patternFill patternType="solid">
        <fgColor rgb="FF376091"/>
        <bgColor indexed="64"/>
      </patternFill>
    </fill>
    <fill>
      <patternFill patternType="solid">
        <fgColor theme="1" tint="0.34998626667073579"/>
        <bgColor indexed="64"/>
      </patternFill>
    </fill>
  </fills>
  <borders count="126">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diagonal/>
    </border>
    <border>
      <left/>
      <right style="hair">
        <color auto="1"/>
      </right>
      <top/>
      <bottom/>
      <diagonal/>
    </border>
    <border>
      <left/>
      <right style="thin">
        <color auto="1"/>
      </right>
      <top/>
      <bottom/>
      <diagonal/>
    </border>
    <border>
      <left style="thin">
        <color auto="1"/>
      </left>
      <right style="thin">
        <color auto="1"/>
      </right>
      <top/>
      <bottom style="thin">
        <color auto="1"/>
      </bottom>
      <diagonal/>
    </border>
    <border>
      <left style="hair">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right style="thin">
        <color auto="1"/>
      </right>
      <top/>
      <bottom/>
      <diagonal/>
    </border>
  </borders>
  <cellStyleXfs count="57961">
    <xf numFmtId="0" fontId="0" fillId="0" borderId="0"/>
    <xf numFmtId="0" fontId="12" fillId="4" borderId="1" applyFont="0" applyBorder="0">
      <alignment vertical="center"/>
    </xf>
    <xf numFmtId="164" fontId="14" fillId="5" borderId="4">
      <alignment horizontal="right" vertical="center"/>
    </xf>
    <xf numFmtId="0" fontId="12" fillId="0" borderId="4">
      <alignment vertical="center"/>
    </xf>
    <xf numFmtId="0" fontId="15" fillId="0" borderId="0"/>
    <xf numFmtId="166" fontId="15"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9" fillId="0" borderId="0"/>
    <xf numFmtId="0" fontId="10" fillId="0" borderId="0"/>
    <xf numFmtId="9" fontId="10" fillId="0" borderId="0" applyFont="0" applyFill="0" applyBorder="0" applyAlignment="0" applyProtection="0"/>
    <xf numFmtId="164" fontId="14" fillId="5" borderId="34">
      <alignment horizontal="right" vertical="center"/>
    </xf>
    <xf numFmtId="0" fontId="12" fillId="0" borderId="34">
      <alignment vertical="center"/>
    </xf>
    <xf numFmtId="164" fontId="14" fillId="5" borderId="34">
      <alignment horizontal="right" vertical="center"/>
    </xf>
    <xf numFmtId="0" fontId="48" fillId="45" borderId="25" applyNumberFormat="0" applyAlignment="0" applyProtection="0"/>
    <xf numFmtId="0" fontId="9" fillId="0" borderId="0"/>
    <xf numFmtId="0" fontId="57" fillId="0" borderId="0" applyNumberFormat="0" applyFill="0" applyBorder="0" applyAlignment="0" applyProtection="0">
      <alignment vertical="top"/>
      <protection locked="0"/>
    </xf>
    <xf numFmtId="166" fontId="9" fillId="0" borderId="0" applyFont="0" applyFill="0" applyBorder="0" applyAlignment="0" applyProtection="0"/>
    <xf numFmtId="9" fontId="9" fillId="0" borderId="0" applyFont="0" applyFill="0" applyBorder="0" applyAlignment="0" applyProtection="0"/>
    <xf numFmtId="0" fontId="24" fillId="10" borderId="0" applyNumberFormat="0" applyBorder="0" applyAlignment="0" applyProtection="0"/>
    <xf numFmtId="0" fontId="9" fillId="17" borderId="0" applyNumberFormat="0" applyBorder="0" applyAlignment="0" applyProtection="0"/>
    <xf numFmtId="0" fontId="12" fillId="40" borderId="0" applyNumberFormat="0" applyBorder="0" applyAlignment="0" applyProtection="0"/>
    <xf numFmtId="0" fontId="9" fillId="21" borderId="0" applyNumberFormat="0" applyBorder="0" applyAlignment="0" applyProtection="0"/>
    <xf numFmtId="0" fontId="12" fillId="41" borderId="0" applyNumberFormat="0" applyBorder="0" applyAlignment="0" applyProtection="0"/>
    <xf numFmtId="0" fontId="9" fillId="25" borderId="0" applyNumberFormat="0" applyBorder="0" applyAlignment="0" applyProtection="0"/>
    <xf numFmtId="0" fontId="12" fillId="42" borderId="0" applyNumberFormat="0" applyBorder="0" applyAlignment="0" applyProtection="0"/>
    <xf numFmtId="0" fontId="9" fillId="29" borderId="0" applyNumberFormat="0" applyBorder="0" applyAlignment="0" applyProtection="0"/>
    <xf numFmtId="0" fontId="12" fillId="43" borderId="0" applyNumberFormat="0" applyBorder="0" applyAlignment="0" applyProtection="0"/>
    <xf numFmtId="0" fontId="9" fillId="33" borderId="0" applyNumberFormat="0" applyBorder="0" applyAlignment="0" applyProtection="0"/>
    <xf numFmtId="0" fontId="12" fillId="44" borderId="0" applyNumberFormat="0" applyBorder="0" applyAlignment="0" applyProtection="0"/>
    <xf numFmtId="0" fontId="9" fillId="37" borderId="0" applyNumberFormat="0" applyBorder="0" applyAlignment="0" applyProtection="0"/>
    <xf numFmtId="0" fontId="12" fillId="45" borderId="0" applyNumberFormat="0" applyBorder="0" applyAlignment="0" applyProtection="0"/>
    <xf numFmtId="0" fontId="9" fillId="18" borderId="0" applyNumberFormat="0" applyBorder="0" applyAlignment="0" applyProtection="0"/>
    <xf numFmtId="0" fontId="12" fillId="46" borderId="0" applyNumberFormat="0" applyBorder="0" applyAlignment="0" applyProtection="0"/>
    <xf numFmtId="0" fontId="9" fillId="22" borderId="0" applyNumberFormat="0" applyBorder="0" applyAlignment="0" applyProtection="0"/>
    <xf numFmtId="0" fontId="12" fillId="47" borderId="0" applyNumberFormat="0" applyBorder="0" applyAlignment="0" applyProtection="0"/>
    <xf numFmtId="0" fontId="9" fillId="26" borderId="0" applyNumberFormat="0" applyBorder="0" applyAlignment="0" applyProtection="0"/>
    <xf numFmtId="0" fontId="12" fillId="48" borderId="0" applyNumberFormat="0" applyBorder="0" applyAlignment="0" applyProtection="0"/>
    <xf numFmtId="0" fontId="9" fillId="30" borderId="0" applyNumberFormat="0" applyBorder="0" applyAlignment="0" applyProtection="0"/>
    <xf numFmtId="0" fontId="12" fillId="43" borderId="0" applyNumberFormat="0" applyBorder="0" applyAlignment="0" applyProtection="0"/>
    <xf numFmtId="0" fontId="9" fillId="34" borderId="0" applyNumberFormat="0" applyBorder="0" applyAlignment="0" applyProtection="0"/>
    <xf numFmtId="0" fontId="12" fillId="46" borderId="0" applyNumberFormat="0" applyBorder="0" applyAlignment="0" applyProtection="0"/>
    <xf numFmtId="0" fontId="9" fillId="38" borderId="0" applyNumberFormat="0" applyBorder="0" applyAlignment="0" applyProtection="0"/>
    <xf numFmtId="0" fontId="12" fillId="49" borderId="0" applyNumberFormat="0" applyBorder="0" applyAlignment="0" applyProtection="0"/>
    <xf numFmtId="0" fontId="33" fillId="19" borderId="0" applyNumberFormat="0" applyBorder="0" applyAlignment="0" applyProtection="0"/>
    <xf numFmtId="0" fontId="36" fillId="50" borderId="0" applyNumberFormat="0" applyBorder="0" applyAlignment="0" applyProtection="0"/>
    <xf numFmtId="0" fontId="33" fillId="23" borderId="0" applyNumberFormat="0" applyBorder="0" applyAlignment="0" applyProtection="0"/>
    <xf numFmtId="0" fontId="36" fillId="47" borderId="0" applyNumberFormat="0" applyBorder="0" applyAlignment="0" applyProtection="0"/>
    <xf numFmtId="0" fontId="33" fillId="27" borderId="0" applyNumberFormat="0" applyBorder="0" applyAlignment="0" applyProtection="0"/>
    <xf numFmtId="0" fontId="36" fillId="48" borderId="0" applyNumberFormat="0" applyBorder="0" applyAlignment="0" applyProtection="0"/>
    <xf numFmtId="0" fontId="33" fillId="31" borderId="0" applyNumberFormat="0" applyBorder="0" applyAlignment="0" applyProtection="0"/>
    <xf numFmtId="0" fontId="36" fillId="51" borderId="0" applyNumberFormat="0" applyBorder="0" applyAlignment="0" applyProtection="0"/>
    <xf numFmtId="0" fontId="33" fillId="35" borderId="0" applyNumberFormat="0" applyBorder="0" applyAlignment="0" applyProtection="0"/>
    <xf numFmtId="0" fontId="36" fillId="52" borderId="0" applyNumberFormat="0" applyBorder="0" applyAlignment="0" applyProtection="0"/>
    <xf numFmtId="0" fontId="33" fillId="39" borderId="0" applyNumberFormat="0" applyBorder="0" applyAlignment="0" applyProtection="0"/>
    <xf numFmtId="0" fontId="36" fillId="53" borderId="0" applyNumberFormat="0" applyBorder="0" applyAlignment="0" applyProtection="0"/>
    <xf numFmtId="0" fontId="33" fillId="16" borderId="0" applyNumberFormat="0" applyBorder="0" applyAlignment="0" applyProtection="0"/>
    <xf numFmtId="0" fontId="36" fillId="54" borderId="0" applyNumberFormat="0" applyBorder="0" applyAlignment="0" applyProtection="0"/>
    <xf numFmtId="0" fontId="33" fillId="20" borderId="0" applyNumberFormat="0" applyBorder="0" applyAlignment="0" applyProtection="0"/>
    <xf numFmtId="0" fontId="36" fillId="55" borderId="0" applyNumberFormat="0" applyBorder="0" applyAlignment="0" applyProtection="0"/>
    <xf numFmtId="0" fontId="33" fillId="24" borderId="0" applyNumberFormat="0" applyBorder="0" applyAlignment="0" applyProtection="0"/>
    <xf numFmtId="0" fontId="36" fillId="56" borderId="0" applyNumberFormat="0" applyBorder="0" applyAlignment="0" applyProtection="0"/>
    <xf numFmtId="0" fontId="33" fillId="28" borderId="0" applyNumberFormat="0" applyBorder="0" applyAlignment="0" applyProtection="0"/>
    <xf numFmtId="0" fontId="36" fillId="51" borderId="0" applyNumberFormat="0" applyBorder="0" applyAlignment="0" applyProtection="0"/>
    <xf numFmtId="0" fontId="33" fillId="32" borderId="0" applyNumberFormat="0" applyBorder="0" applyAlignment="0" applyProtection="0"/>
    <xf numFmtId="0" fontId="36" fillId="52" borderId="0" applyNumberFormat="0" applyBorder="0" applyAlignment="0" applyProtection="0"/>
    <xf numFmtId="0" fontId="33" fillId="36" borderId="0" applyNumberFormat="0" applyBorder="0" applyAlignment="0" applyProtection="0"/>
    <xf numFmtId="0" fontId="36" fillId="57" borderId="0" applyNumberFormat="0" applyBorder="0" applyAlignment="0" applyProtection="0"/>
    <xf numFmtId="0" fontId="9" fillId="58" borderId="0"/>
    <xf numFmtId="0" fontId="12" fillId="4" borderId="1" applyFont="0" applyBorder="0">
      <alignment vertical="center"/>
    </xf>
    <xf numFmtId="0" fontId="34" fillId="2" borderId="0" applyNumberFormat="0" applyBorder="0" applyAlignment="0" applyProtection="0"/>
    <xf numFmtId="0" fontId="37" fillId="41" borderId="0" applyNumberFormat="0" applyBorder="0" applyAlignment="0" applyProtection="0"/>
    <xf numFmtId="0" fontId="12" fillId="0" borderId="4">
      <alignment vertical="center"/>
    </xf>
    <xf numFmtId="170" fontId="12" fillId="0" borderId="4">
      <alignment vertical="center"/>
    </xf>
    <xf numFmtId="0" fontId="28" fillId="13" borderId="19" applyNumberFormat="0" applyAlignment="0" applyProtection="0"/>
    <xf numFmtId="0" fontId="38" fillId="59" borderId="25" applyNumberFormat="0" applyAlignment="0" applyProtection="0"/>
    <xf numFmtId="0" fontId="30" fillId="14" borderId="22" applyNumberFormat="0" applyAlignment="0" applyProtection="0"/>
    <xf numFmtId="0" fontId="39" fillId="60" borderId="26" applyNumberFormat="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15" fillId="0" borderId="0" applyFont="0" applyFill="0" applyBorder="0" applyAlignment="0" applyProtection="0"/>
    <xf numFmtId="169" fontId="15" fillId="0" borderId="0" applyFon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41" fillId="42" borderId="0" applyNumberFormat="0" applyBorder="0" applyAlignment="0" applyProtection="0"/>
    <xf numFmtId="0" fontId="42" fillId="0" borderId="0"/>
    <xf numFmtId="0" fontId="42" fillId="0" borderId="0" applyNumberFormat="0" applyFill="0" applyBorder="0" applyProtection="0"/>
    <xf numFmtId="0" fontId="42" fillId="0" borderId="0" applyNumberFormat="0" applyFill="0" applyBorder="0" applyProtection="0"/>
    <xf numFmtId="0" fontId="21" fillId="0" borderId="16" applyNumberFormat="0" applyFill="0" applyAlignment="0" applyProtection="0"/>
    <xf numFmtId="0" fontId="43" fillId="0" borderId="27" applyNumberFormat="0" applyFill="0" applyAlignment="0" applyProtection="0"/>
    <xf numFmtId="0" fontId="22" fillId="0" borderId="17" applyNumberFormat="0" applyFill="0" applyAlignment="0" applyProtection="0"/>
    <xf numFmtId="0" fontId="44" fillId="0" borderId="28" applyNumberFormat="0" applyFill="0" applyAlignment="0" applyProtection="0"/>
    <xf numFmtId="0" fontId="23" fillId="0" borderId="18" applyNumberFormat="0" applyFill="0" applyAlignment="0" applyProtection="0"/>
    <xf numFmtId="0" fontId="45" fillId="0" borderId="29" applyNumberFormat="0" applyFill="0" applyAlignment="0" applyProtection="0"/>
    <xf numFmtId="0" fontId="2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Protection="0"/>
    <xf numFmtId="0" fontId="26" fillId="12" borderId="19" applyNumberFormat="0" applyAlignment="0" applyProtection="0"/>
    <xf numFmtId="0" fontId="48" fillId="45" borderId="25" applyNumberFormat="0" applyAlignment="0" applyProtection="0"/>
    <xf numFmtId="164" fontId="14" fillId="5" borderId="4">
      <alignment horizontal="right" vertical="center"/>
    </xf>
    <xf numFmtId="170" fontId="14" fillId="5" borderId="4">
      <alignment horizontal="right" vertical="center"/>
    </xf>
    <xf numFmtId="0" fontId="29" fillId="0" borderId="21" applyNumberFormat="0" applyFill="0" applyAlignment="0" applyProtection="0"/>
    <xf numFmtId="0" fontId="49" fillId="0" borderId="30" applyNumberFormat="0" applyFill="0" applyAlignment="0" applyProtection="0"/>
    <xf numFmtId="0" fontId="25" fillId="11" borderId="0" applyNumberFormat="0" applyBorder="0" applyAlignment="0" applyProtection="0"/>
    <xf numFmtId="0" fontId="50" fillId="61" borderId="0" applyNumberFormat="0" applyBorder="0" applyAlignment="0" applyProtection="0"/>
    <xf numFmtId="0" fontId="35" fillId="0" borderId="0"/>
    <xf numFmtId="0" fontId="51" fillId="0" borderId="0"/>
    <xf numFmtId="0" fontId="15" fillId="0" borderId="0"/>
    <xf numFmtId="0" fontId="15" fillId="0" borderId="0"/>
    <xf numFmtId="0" fontId="15" fillId="0" borderId="0" applyNumberFormat="0" applyFont="0" applyFill="0" applyBorder="0" applyAlignment="0" applyProtection="0"/>
    <xf numFmtId="0" fontId="15" fillId="62" borderId="0">
      <alignment vertical="center"/>
    </xf>
    <xf numFmtId="0" fontId="15" fillId="0" borderId="0" applyNumberFormat="0" applyFont="0" applyFill="0" applyBorder="0" applyAlignment="0" applyProtection="0"/>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35" fillId="0" borderId="0" applyNumberFormat="0" applyFill="0" applyBorder="0" applyProtection="0"/>
    <xf numFmtId="0" fontId="15" fillId="0" borderId="0"/>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0" borderId="0"/>
    <xf numFmtId="0" fontId="15" fillId="62" borderId="0">
      <alignment vertical="center"/>
    </xf>
    <xf numFmtId="0" fontId="35" fillId="0" borderId="0" applyNumberFormat="0" applyFill="0" applyBorder="0" applyProtection="0"/>
    <xf numFmtId="0" fontId="52" fillId="0" borderId="0"/>
    <xf numFmtId="0" fontId="12" fillId="0" borderId="0"/>
    <xf numFmtId="0" fontId="52" fillId="0" borderId="0"/>
    <xf numFmtId="0" fontId="52" fillId="0" borderId="0"/>
    <xf numFmtId="0" fontId="52" fillId="0" borderId="0"/>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62" borderId="0">
      <alignment vertical="center"/>
    </xf>
    <xf numFmtId="0" fontId="15" fillId="0" borderId="0"/>
    <xf numFmtId="0" fontId="12" fillId="15" borderId="23" applyNumberFormat="0" applyFont="0" applyAlignment="0" applyProtection="0"/>
    <xf numFmtId="0" fontId="12" fillId="63" borderId="31" applyNumberFormat="0" applyFont="0" applyAlignment="0" applyProtection="0"/>
    <xf numFmtId="0" fontId="27" fillId="13" borderId="20" applyNumberFormat="0" applyAlignment="0" applyProtection="0"/>
    <xf numFmtId="0" fontId="53" fillId="59" borderId="32"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Protection="0"/>
    <xf numFmtId="0" fontId="16" fillId="0" borderId="0" applyNumberFormat="0" applyFill="0" applyBorder="0" applyProtection="0"/>
    <xf numFmtId="0" fontId="54" fillId="0" borderId="0" applyNumberFormat="0" applyFill="0" applyBorder="0" applyAlignment="0" applyProtection="0"/>
    <xf numFmtId="0" fontId="13" fillId="0" borderId="24" applyNumberFormat="0" applyFill="0" applyAlignment="0" applyProtection="0"/>
    <xf numFmtId="0" fontId="55" fillId="0" borderId="33"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9" fillId="58" borderId="0"/>
    <xf numFmtId="169" fontId="9" fillId="0" borderId="0" applyFont="0" applyFill="0" applyBorder="0" applyAlignment="0" applyProtection="0"/>
    <xf numFmtId="169" fontId="9" fillId="0" borderId="0" applyFont="0" applyFill="0" applyBorder="0" applyAlignment="0" applyProtection="0"/>
    <xf numFmtId="0" fontId="12" fillId="0" borderId="34">
      <alignment vertical="center"/>
    </xf>
    <xf numFmtId="164" fontId="14" fillId="5" borderId="34">
      <alignment horizontal="right" vertical="center"/>
    </xf>
    <xf numFmtId="0" fontId="55" fillId="0" borderId="33" applyNumberFormat="0" applyFill="0" applyAlignment="0" applyProtection="0"/>
    <xf numFmtId="0" fontId="53" fillId="59" borderId="32" applyNumberFormat="0" applyAlignment="0" applyProtection="0"/>
    <xf numFmtId="0" fontId="12" fillId="63" borderId="31" applyNumberFormat="0" applyFont="0" applyAlignment="0" applyProtection="0"/>
    <xf numFmtId="0" fontId="12" fillId="63" borderId="31" applyNumberFormat="0" applyFont="0" applyAlignment="0" applyProtection="0"/>
    <xf numFmtId="0" fontId="12" fillId="0" borderId="34">
      <alignment vertical="center"/>
    </xf>
    <xf numFmtId="170" fontId="12" fillId="0" borderId="34">
      <alignment vertical="center"/>
    </xf>
    <xf numFmtId="0" fontId="12" fillId="0" borderId="34">
      <alignment vertical="center"/>
    </xf>
    <xf numFmtId="170" fontId="12" fillId="0" borderId="34">
      <alignment vertical="center"/>
    </xf>
    <xf numFmtId="164" fontId="14" fillId="5" borderId="34">
      <alignment horizontal="right" vertical="center"/>
    </xf>
    <xf numFmtId="170" fontId="14" fillId="5" borderId="34">
      <alignment horizontal="right" vertical="center"/>
    </xf>
    <xf numFmtId="170" fontId="14" fillId="5" borderId="34">
      <alignment horizontal="right" vertical="center"/>
    </xf>
    <xf numFmtId="170" fontId="14" fillId="5" borderId="34">
      <alignment horizontal="right" vertical="center"/>
    </xf>
    <xf numFmtId="164" fontId="14" fillId="5" borderId="34">
      <alignment horizontal="right" vertical="center"/>
    </xf>
    <xf numFmtId="0" fontId="48" fillId="45" borderId="25" applyNumberFormat="0" applyAlignment="0" applyProtection="0"/>
    <xf numFmtId="0" fontId="48" fillId="45" borderId="25" applyNumberFormat="0" applyAlignment="0" applyProtection="0"/>
    <xf numFmtId="0" fontId="38" fillId="59" borderId="25" applyNumberFormat="0" applyAlignment="0" applyProtection="0"/>
    <xf numFmtId="170" fontId="12" fillId="0" borderId="34">
      <alignment vertical="center"/>
    </xf>
    <xf numFmtId="0" fontId="12" fillId="0" borderId="34">
      <alignment vertical="center"/>
    </xf>
    <xf numFmtId="0" fontId="38" fillId="59" borderId="25" applyNumberFormat="0" applyAlignment="0" applyProtection="0"/>
    <xf numFmtId="0" fontId="12" fillId="63" borderId="31" applyNumberFormat="0" applyFont="0" applyAlignment="0" applyProtection="0"/>
    <xf numFmtId="0" fontId="55" fillId="0" borderId="33" applyNumberFormat="0" applyFill="0" applyAlignment="0" applyProtection="0"/>
    <xf numFmtId="0" fontId="53" fillId="59" borderId="32" applyNumberFormat="0" applyAlignment="0" applyProtection="0"/>
    <xf numFmtId="0" fontId="12" fillId="0" borderId="34">
      <alignment vertical="center"/>
    </xf>
    <xf numFmtId="164" fontId="14" fillId="5" borderId="34">
      <alignment horizontal="right" vertical="center"/>
    </xf>
    <xf numFmtId="0" fontId="55" fillId="0" borderId="33" applyNumberFormat="0" applyFill="0" applyAlignment="0" applyProtection="0"/>
    <xf numFmtId="0" fontId="38" fillId="59" borderId="25" applyNumberFormat="0" applyAlignment="0" applyProtection="0"/>
    <xf numFmtId="0" fontId="53" fillId="59" borderId="32" applyNumberFormat="0" applyAlignment="0" applyProtection="0"/>
    <xf numFmtId="0" fontId="8" fillId="0" borderId="0"/>
    <xf numFmtId="0" fontId="8" fillId="0" borderId="0"/>
    <xf numFmtId="166" fontId="8" fillId="0" borderId="0" applyFont="0" applyFill="0" applyBorder="0" applyAlignment="0" applyProtection="0"/>
    <xf numFmtId="9" fontId="8" fillId="0" borderId="0" applyFont="0" applyFill="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8" fillId="58" borderId="0"/>
    <xf numFmtId="169" fontId="8" fillId="0" borderId="0" applyFont="0" applyFill="0" applyBorder="0" applyAlignment="0" applyProtection="0"/>
    <xf numFmtId="169" fontId="8"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8" fillId="58" borderId="0"/>
    <xf numFmtId="169" fontId="8" fillId="0" borderId="0" applyFont="0" applyFill="0" applyBorder="0" applyAlignment="0" applyProtection="0"/>
    <xf numFmtId="169" fontId="8"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55" fillId="0" borderId="39" applyNumberFormat="0" applyFill="0" applyAlignment="0" applyProtection="0"/>
    <xf numFmtId="0" fontId="53" fillId="59" borderId="38" applyNumberFormat="0" applyAlignment="0" applyProtection="0"/>
    <xf numFmtId="0" fontId="12" fillId="63" borderId="37" applyNumberFormat="0" applyFont="0" applyAlignment="0" applyProtection="0"/>
    <xf numFmtId="0" fontId="7" fillId="58" borderId="0"/>
    <xf numFmtId="169" fontId="7" fillId="0" borderId="0" applyFont="0" applyFill="0" applyBorder="0" applyAlignment="0" applyProtection="0"/>
    <xf numFmtId="169" fontId="7" fillId="0" borderId="0" applyFont="0" applyFill="0" applyBorder="0" applyAlignment="0" applyProtection="0"/>
    <xf numFmtId="0" fontId="48" fillId="45" borderId="36" applyNumberFormat="0" applyAlignment="0" applyProtection="0"/>
    <xf numFmtId="0" fontId="38" fillId="59" borderId="36" applyNumberFormat="0" applyAlignment="0" applyProtection="0"/>
    <xf numFmtId="0" fontId="48" fillId="45" borderId="36" applyNumberFormat="0" applyAlignment="0" applyProtection="0"/>
    <xf numFmtId="164" fontId="14" fillId="5" borderId="40">
      <alignment horizontal="right" vertical="center"/>
    </xf>
    <xf numFmtId="0" fontId="12" fillId="0" borderId="40">
      <alignment vertical="center"/>
    </xf>
    <xf numFmtId="164" fontId="14" fillId="5" borderId="40">
      <alignment horizontal="right" vertical="center"/>
    </xf>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69" fontId="7" fillId="0" borderId="0" applyFont="0" applyFill="0" applyBorder="0" applyAlignment="0" applyProtection="0"/>
    <xf numFmtId="169"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69" fontId="7" fillId="0" borderId="0" applyFont="0" applyFill="0" applyBorder="0" applyAlignment="0" applyProtection="0"/>
    <xf numFmtId="169" fontId="7" fillId="0" borderId="0" applyFont="0" applyFill="0" applyBorder="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69" fontId="7" fillId="0" borderId="0" applyFont="0" applyFill="0" applyBorder="0" applyAlignment="0" applyProtection="0"/>
    <xf numFmtId="169" fontId="7" fillId="0" borderId="0" applyFont="0" applyFill="0" applyBorder="0" applyAlignment="0" applyProtection="0"/>
    <xf numFmtId="164" fontId="14" fillId="5" borderId="34">
      <alignment horizontal="right" vertical="center"/>
    </xf>
    <xf numFmtId="170" fontId="12" fillId="0" borderId="34">
      <alignment vertical="center"/>
    </xf>
    <xf numFmtId="0" fontId="12" fillId="0" borderId="34">
      <alignment vertical="center"/>
    </xf>
    <xf numFmtId="164" fontId="14" fillId="5" borderId="34">
      <alignment horizontal="right" vertical="center"/>
    </xf>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0" fontId="12" fillId="0" borderId="34">
      <alignment vertical="center"/>
    </xf>
    <xf numFmtId="0" fontId="38" fillId="59" borderId="25" applyNumberFormat="0" applyAlignment="0" applyProtection="0"/>
    <xf numFmtId="0" fontId="38" fillId="59" borderId="25" applyNumberFormat="0" applyAlignment="0" applyProtection="0"/>
    <xf numFmtId="169" fontId="7" fillId="0" borderId="0" applyFont="0" applyFill="0" applyBorder="0" applyAlignment="0" applyProtection="0"/>
    <xf numFmtId="169" fontId="7" fillId="0" borderId="0" applyFont="0" applyFill="0" applyBorder="0" applyAlignment="0" applyProtection="0"/>
    <xf numFmtId="0" fontId="48" fillId="45" borderId="25" applyNumberFormat="0" applyAlignment="0" applyProtection="0"/>
    <xf numFmtId="0" fontId="48" fillId="45" borderId="25" applyNumberFormat="0" applyAlignment="0" applyProtection="0"/>
    <xf numFmtId="170" fontId="14" fillId="5" borderId="34">
      <alignment horizontal="right" vertical="center"/>
    </xf>
    <xf numFmtId="170" fontId="14" fillId="5" borderId="34">
      <alignment horizontal="right" vertical="center"/>
    </xf>
    <xf numFmtId="164" fontId="14" fillId="5" borderId="34">
      <alignment horizontal="right" vertical="center"/>
    </xf>
    <xf numFmtId="170" fontId="12" fillId="0" borderId="34">
      <alignment vertical="center"/>
    </xf>
    <xf numFmtId="0" fontId="12" fillId="0" borderId="34">
      <alignment vertical="center"/>
    </xf>
    <xf numFmtId="0" fontId="12" fillId="63" borderId="31" applyNumberFormat="0" applyFont="0" applyAlignment="0" applyProtection="0"/>
    <xf numFmtId="0" fontId="53" fillId="59" borderId="32" applyNumberFormat="0" applyAlignment="0" applyProtection="0"/>
    <xf numFmtId="0" fontId="55" fillId="0" borderId="33" applyNumberFormat="0" applyFill="0" applyAlignment="0" applyProtection="0"/>
    <xf numFmtId="0" fontId="12" fillId="63" borderId="31" applyNumberFormat="0" applyFont="0" applyAlignment="0" applyProtection="0"/>
    <xf numFmtId="0" fontId="53" fillId="59" borderId="32" applyNumberFormat="0" applyAlignment="0" applyProtection="0"/>
    <xf numFmtId="0" fontId="12" fillId="0" borderId="34">
      <alignment vertical="center"/>
    </xf>
    <xf numFmtId="164" fontId="14" fillId="5" borderId="34">
      <alignment horizontal="right" vertical="center"/>
    </xf>
    <xf numFmtId="0" fontId="55" fillId="0" borderId="33" applyNumberFormat="0" applyFill="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69" fontId="7" fillId="0" borderId="0" applyFont="0" applyFill="0" applyBorder="0" applyAlignment="0" applyProtection="0"/>
    <xf numFmtId="169" fontId="7" fillId="0" borderId="0" applyFont="0" applyFill="0" applyBorder="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0" fontId="38" fillId="59" borderId="25" applyNumberFormat="0" applyAlignment="0" applyProtection="0"/>
    <xf numFmtId="169" fontId="7" fillId="0" borderId="0" applyFont="0" applyFill="0" applyBorder="0" applyAlignment="0" applyProtection="0"/>
    <xf numFmtId="169" fontId="7" fillId="0" borderId="0" applyFont="0" applyFill="0" applyBorder="0" applyAlignment="0" applyProtection="0"/>
    <xf numFmtId="0" fontId="48" fillId="45" borderId="25" applyNumberFormat="0" applyAlignment="0" applyProtection="0"/>
    <xf numFmtId="0" fontId="12" fillId="63" borderId="31" applyNumberFormat="0" applyFont="0" applyAlignment="0" applyProtection="0"/>
    <xf numFmtId="0" fontId="53" fillId="59" borderId="32" applyNumberFormat="0" applyAlignment="0" applyProtection="0"/>
    <xf numFmtId="0" fontId="55" fillId="0" borderId="33" applyNumberFormat="0" applyFill="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58" borderId="0"/>
    <xf numFmtId="169" fontId="7" fillId="0" borderId="0" applyFont="0" applyFill="0" applyBorder="0" applyAlignment="0" applyProtection="0"/>
    <xf numFmtId="169" fontId="7" fillId="0" borderId="0" applyFont="0" applyFill="0" applyBorder="0" applyAlignment="0" applyProtection="0"/>
    <xf numFmtId="0" fontId="12" fillId="0" borderId="40">
      <alignment vertical="center"/>
    </xf>
    <xf numFmtId="164" fontId="14" fillId="5" borderId="40">
      <alignment horizontal="right" vertical="center"/>
    </xf>
    <xf numFmtId="0" fontId="55" fillId="0" borderId="39" applyNumberFormat="0" applyFill="0" applyAlignment="0" applyProtection="0"/>
    <xf numFmtId="0" fontId="53" fillId="59" borderId="38" applyNumberFormat="0" applyAlignment="0" applyProtection="0"/>
    <xf numFmtId="0" fontId="12" fillId="63" borderId="37" applyNumberFormat="0" applyFont="0" applyAlignment="0" applyProtection="0"/>
    <xf numFmtId="0" fontId="12" fillId="63" borderId="37" applyNumberFormat="0" applyFont="0" applyAlignment="0" applyProtection="0"/>
    <xf numFmtId="0" fontId="12" fillId="0" borderId="40">
      <alignment vertical="center"/>
    </xf>
    <xf numFmtId="170" fontId="12" fillId="0" borderId="40">
      <alignment vertical="center"/>
    </xf>
    <xf numFmtId="0" fontId="12" fillId="0" borderId="40">
      <alignment vertical="center"/>
    </xf>
    <xf numFmtId="170" fontId="12" fillId="0" borderId="40">
      <alignment vertical="center"/>
    </xf>
    <xf numFmtId="164" fontId="14" fillId="5" borderId="40">
      <alignment horizontal="right" vertical="center"/>
    </xf>
    <xf numFmtId="170" fontId="14" fillId="5" borderId="40">
      <alignment horizontal="right" vertical="center"/>
    </xf>
    <xf numFmtId="170" fontId="14" fillId="5" borderId="40">
      <alignment horizontal="right" vertical="center"/>
    </xf>
    <xf numFmtId="170" fontId="14" fillId="5" borderId="40">
      <alignment horizontal="right" vertical="center"/>
    </xf>
    <xf numFmtId="164" fontId="14" fillId="5" borderId="40">
      <alignment horizontal="right" vertical="center"/>
    </xf>
    <xf numFmtId="0" fontId="48" fillId="45" borderId="36" applyNumberFormat="0" applyAlignment="0" applyProtection="0"/>
    <xf numFmtId="0" fontId="48" fillId="45" borderId="36" applyNumberFormat="0" applyAlignment="0" applyProtection="0"/>
    <xf numFmtId="0" fontId="38" fillId="59" borderId="36" applyNumberFormat="0" applyAlignment="0" applyProtection="0"/>
    <xf numFmtId="170" fontId="12" fillId="0" borderId="40">
      <alignment vertical="center"/>
    </xf>
    <xf numFmtId="0" fontId="12" fillId="0" borderId="40">
      <alignment vertical="center"/>
    </xf>
    <xf numFmtId="0" fontId="38" fillId="59" borderId="36" applyNumberFormat="0" applyAlignment="0" applyProtection="0"/>
    <xf numFmtId="0" fontId="12" fillId="63" borderId="37" applyNumberFormat="0" applyFont="0" applyAlignment="0" applyProtection="0"/>
    <xf numFmtId="0" fontId="55" fillId="0" borderId="39" applyNumberFormat="0" applyFill="0" applyAlignment="0" applyProtection="0"/>
    <xf numFmtId="0" fontId="53" fillId="59" borderId="38" applyNumberFormat="0" applyAlignment="0" applyProtection="0"/>
    <xf numFmtId="0" fontId="12" fillId="0" borderId="40">
      <alignment vertical="center"/>
    </xf>
    <xf numFmtId="164" fontId="14" fillId="5" borderId="40">
      <alignment horizontal="right" vertical="center"/>
    </xf>
    <xf numFmtId="0" fontId="55" fillId="0" borderId="39" applyNumberFormat="0" applyFill="0" applyAlignment="0" applyProtection="0"/>
    <xf numFmtId="0" fontId="38" fillId="59" borderId="36" applyNumberFormat="0" applyAlignment="0" applyProtection="0"/>
    <xf numFmtId="0" fontId="53" fillId="59" borderId="38" applyNumberFormat="0" applyAlignment="0" applyProtection="0"/>
    <xf numFmtId="164" fontId="14" fillId="5" borderId="40">
      <alignment horizontal="right" vertical="center"/>
    </xf>
    <xf numFmtId="170" fontId="12" fillId="0" borderId="40">
      <alignment vertical="center"/>
    </xf>
    <xf numFmtId="0" fontId="12" fillId="0" borderId="40">
      <alignment vertical="center"/>
    </xf>
    <xf numFmtId="164" fontId="14" fillId="5" borderId="40">
      <alignment horizontal="right" vertical="center"/>
    </xf>
    <xf numFmtId="0" fontId="12" fillId="0" borderId="40">
      <alignment vertical="center"/>
    </xf>
    <xf numFmtId="0" fontId="38" fillId="59" borderId="36" applyNumberFormat="0" applyAlignment="0" applyProtection="0"/>
    <xf numFmtId="0" fontId="38" fillId="59" borderId="36" applyNumberFormat="0" applyAlignment="0" applyProtection="0"/>
    <xf numFmtId="0" fontId="48" fillId="45" borderId="36" applyNumberFormat="0" applyAlignment="0" applyProtection="0"/>
    <xf numFmtId="0" fontId="48" fillId="45" borderId="36" applyNumberFormat="0" applyAlignment="0" applyProtection="0"/>
    <xf numFmtId="170" fontId="14" fillId="5" borderId="40">
      <alignment horizontal="right" vertical="center"/>
    </xf>
    <xf numFmtId="170" fontId="14" fillId="5" borderId="40">
      <alignment horizontal="right" vertical="center"/>
    </xf>
    <xf numFmtId="164" fontId="14" fillId="5" borderId="40">
      <alignment horizontal="right" vertical="center"/>
    </xf>
    <xf numFmtId="170" fontId="12" fillId="0" borderId="40">
      <alignment vertical="center"/>
    </xf>
    <xf numFmtId="0" fontId="12" fillId="0" borderId="40">
      <alignment vertical="center"/>
    </xf>
    <xf numFmtId="0" fontId="12" fillId="63" borderId="37" applyNumberFormat="0" applyFont="0" applyAlignment="0" applyProtection="0"/>
    <xf numFmtId="0" fontId="53" fillId="59" borderId="38" applyNumberFormat="0" applyAlignment="0" applyProtection="0"/>
    <xf numFmtId="0" fontId="55" fillId="0" borderId="39" applyNumberFormat="0" applyFill="0" applyAlignment="0" applyProtection="0"/>
    <xf numFmtId="0" fontId="12" fillId="63" borderId="37" applyNumberFormat="0" applyFont="0" applyAlignment="0" applyProtection="0"/>
    <xf numFmtId="0" fontId="53" fillId="59" borderId="38" applyNumberFormat="0" applyAlignment="0" applyProtection="0"/>
    <xf numFmtId="0" fontId="12" fillId="0" borderId="40">
      <alignment vertical="center"/>
    </xf>
    <xf numFmtId="164" fontId="14" fillId="5" borderId="40">
      <alignment horizontal="right" vertical="center"/>
    </xf>
    <xf numFmtId="0" fontId="55" fillId="0" borderId="39" applyNumberFormat="0" applyFill="0" applyAlignment="0" applyProtection="0"/>
    <xf numFmtId="0" fontId="38" fillId="59" borderId="36" applyNumberFormat="0" applyAlignment="0" applyProtection="0"/>
    <xf numFmtId="0" fontId="48" fillId="45" borderId="36" applyNumberFormat="0" applyAlignment="0" applyProtection="0"/>
    <xf numFmtId="0" fontId="12" fillId="63" borderId="37" applyNumberFormat="0" applyFont="0" applyAlignment="0" applyProtection="0"/>
    <xf numFmtId="0" fontId="53" fillId="59" borderId="38" applyNumberFormat="0" applyAlignment="0" applyProtection="0"/>
    <xf numFmtId="0" fontId="55" fillId="0" borderId="39" applyNumberFormat="0" applyFill="0" applyAlignment="0" applyProtection="0"/>
    <xf numFmtId="0" fontId="15" fillId="0" borderId="0">
      <alignment horizontal="center" vertical="center"/>
    </xf>
    <xf numFmtId="0" fontId="6" fillId="0" borderId="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0" fontId="38" fillId="59" borderId="41" applyNumberFormat="0" applyAlignment="0" applyProtection="0"/>
    <xf numFmtId="169" fontId="6" fillId="0" borderId="0" applyFont="0" applyFill="0" applyBorder="0" applyAlignment="0" applyProtection="0"/>
    <xf numFmtId="169" fontId="6" fillId="0" borderId="0" applyFont="0" applyFill="0" applyBorder="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69" fontId="6" fillId="0" borderId="0" applyFont="0" applyFill="0" applyBorder="0" applyAlignment="0" applyProtection="0"/>
    <xf numFmtId="169" fontId="6" fillId="0" borderId="0" applyFont="0" applyFill="0" applyBorder="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6" fillId="0" borderId="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69" fontId="6" fillId="0" borderId="0" applyFont="0" applyFill="0" applyBorder="0" applyAlignment="0" applyProtection="0"/>
    <xf numFmtId="169" fontId="6" fillId="0" borderId="0" applyFont="0" applyFill="0" applyBorder="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0" fontId="12" fillId="0" borderId="45">
      <alignment vertical="center"/>
    </xf>
    <xf numFmtId="0" fontId="38" fillId="59" borderId="41" applyNumberFormat="0" applyAlignment="0" applyProtection="0"/>
    <xf numFmtId="0" fontId="38" fillId="59" borderId="41" applyNumberFormat="0" applyAlignment="0" applyProtection="0"/>
    <xf numFmtId="169" fontId="6" fillId="0" borderId="0" applyFont="0" applyFill="0" applyBorder="0" applyAlignment="0" applyProtection="0"/>
    <xf numFmtId="169" fontId="6" fillId="0" borderId="0" applyFont="0" applyFill="0" applyBorder="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0" fontId="38" fillId="59" borderId="41" applyNumberFormat="0" applyAlignment="0" applyProtection="0"/>
    <xf numFmtId="169" fontId="6" fillId="0" borderId="0" applyFont="0" applyFill="0" applyBorder="0" applyAlignment="0" applyProtection="0"/>
    <xf numFmtId="169" fontId="6" fillId="0" borderId="0" applyFont="0" applyFill="0" applyBorder="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169" fontId="6" fillId="0" borderId="0" applyFont="0" applyFill="0" applyBorder="0" applyAlignment="0" applyProtection="0"/>
    <xf numFmtId="169" fontId="6" fillId="0" borderId="0" applyFont="0" applyFill="0" applyBorder="0" applyAlignment="0" applyProtection="0"/>
    <xf numFmtId="0" fontId="48" fillId="45" borderId="41" applyNumberFormat="0" applyAlignment="0" applyProtection="0"/>
    <xf numFmtId="0" fontId="38" fillId="59" borderId="41" applyNumberFormat="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58" borderId="0"/>
    <xf numFmtId="169" fontId="6" fillId="0" borderId="0" applyFont="0" applyFill="0" applyBorder="0" applyAlignment="0" applyProtection="0"/>
    <xf numFmtId="169" fontId="6"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164" fontId="14" fillId="5" borderId="45">
      <alignment horizontal="right" vertical="center"/>
    </xf>
    <xf numFmtId="170" fontId="12" fillId="0" borderId="45">
      <alignment vertical="center"/>
    </xf>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0" fontId="12" fillId="0" borderId="45">
      <alignment vertical="center"/>
    </xf>
    <xf numFmtId="0" fontId="38" fillId="59" borderId="41" applyNumberFormat="0" applyAlignment="0" applyProtection="0"/>
    <xf numFmtId="0" fontId="38" fillId="59" borderId="41" applyNumberFormat="0" applyAlignment="0" applyProtection="0"/>
    <xf numFmtId="169" fontId="5" fillId="0" borderId="0" applyFont="0" applyFill="0" applyBorder="0" applyAlignment="0" applyProtection="0"/>
    <xf numFmtId="169" fontId="5" fillId="0" borderId="0" applyFont="0" applyFill="0" applyBorder="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0" fontId="38" fillId="59" borderId="41" applyNumberFormat="0" applyAlignment="0" applyProtection="0"/>
    <xf numFmtId="169" fontId="5" fillId="0" borderId="0" applyFont="0" applyFill="0" applyBorder="0" applyAlignment="0" applyProtection="0"/>
    <xf numFmtId="169" fontId="5" fillId="0" borderId="0" applyFont="0" applyFill="0" applyBorder="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58" borderId="0"/>
    <xf numFmtId="169" fontId="5" fillId="0" borderId="0" applyFont="0" applyFill="0" applyBorder="0" applyAlignment="0" applyProtection="0"/>
    <xf numFmtId="169" fontId="5" fillId="0" borderId="0" applyFont="0" applyFill="0" applyBorder="0" applyAlignment="0" applyProtection="0"/>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12" fillId="0" borderId="55">
      <alignment vertical="center"/>
    </xf>
    <xf numFmtId="0" fontId="48" fillId="45" borderId="51" applyNumberFormat="0" applyAlignment="0" applyProtection="0"/>
    <xf numFmtId="0" fontId="53" fillId="59" borderId="48" applyNumberFormat="0" applyAlignment="0" applyProtection="0"/>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0" fontId="4" fillId="0" borderId="0"/>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170" fontId="12" fillId="0" borderId="55">
      <alignment vertical="center"/>
    </xf>
    <xf numFmtId="0" fontId="55" fillId="0" borderId="59" applyNumberFormat="0" applyFill="0" applyAlignment="0" applyProtection="0"/>
    <xf numFmtId="0" fontId="4" fillId="0" borderId="0"/>
    <xf numFmtId="170" fontId="14" fillId="5" borderId="55">
      <alignment horizontal="right" vertical="center"/>
    </xf>
    <xf numFmtId="166" fontId="4" fillId="0" borderId="0" applyFont="0" applyFill="0" applyBorder="0" applyAlignment="0" applyProtection="0"/>
    <xf numFmtId="9" fontId="4" fillId="0" borderId="0" applyFont="0" applyFill="0" applyBorder="0" applyAlignment="0" applyProtection="0"/>
    <xf numFmtId="0" fontId="53" fillId="59" borderId="48" applyNumberFormat="0" applyAlignment="0" applyProtection="0"/>
    <xf numFmtId="0" fontId="4" fillId="17" borderId="0" applyNumberFormat="0" applyBorder="0" applyAlignment="0" applyProtection="0"/>
    <xf numFmtId="170" fontId="14" fillId="5" borderId="50">
      <alignment horizontal="right" vertical="center"/>
    </xf>
    <xf numFmtId="0" fontId="4" fillId="21" borderId="0" applyNumberFormat="0" applyBorder="0" applyAlignment="0" applyProtection="0"/>
    <xf numFmtId="170" fontId="14" fillId="5" borderId="50">
      <alignment horizontal="right" vertical="center"/>
    </xf>
    <xf numFmtId="0" fontId="4" fillId="25" borderId="0" applyNumberFormat="0" applyBorder="0" applyAlignment="0" applyProtection="0"/>
    <xf numFmtId="170" fontId="14" fillId="5" borderId="50">
      <alignment horizontal="right" vertical="center"/>
    </xf>
    <xf numFmtId="0" fontId="4" fillId="29" borderId="0" applyNumberFormat="0" applyBorder="0" applyAlignment="0" applyProtection="0"/>
    <xf numFmtId="164" fontId="14" fillId="5" borderId="50">
      <alignment horizontal="right" vertical="center"/>
    </xf>
    <xf numFmtId="0" fontId="4" fillId="33" borderId="0" applyNumberFormat="0" applyBorder="0" applyAlignment="0" applyProtection="0"/>
    <xf numFmtId="170" fontId="12" fillId="0" borderId="50">
      <alignment vertical="center"/>
    </xf>
    <xf numFmtId="0" fontId="4" fillId="37" borderId="0" applyNumberFormat="0" applyBorder="0" applyAlignment="0" applyProtection="0"/>
    <xf numFmtId="0" fontId="12" fillId="0" borderId="50">
      <alignment vertical="center"/>
    </xf>
    <xf numFmtId="0" fontId="4" fillId="18" borderId="0" applyNumberFormat="0" applyBorder="0" applyAlignment="0" applyProtection="0"/>
    <xf numFmtId="170" fontId="12" fillId="0" borderId="50">
      <alignment vertical="center"/>
    </xf>
    <xf numFmtId="0" fontId="4" fillId="22" borderId="0" applyNumberFormat="0" applyBorder="0" applyAlignment="0" applyProtection="0"/>
    <xf numFmtId="0" fontId="12" fillId="0" borderId="50">
      <alignment vertical="center"/>
    </xf>
    <xf numFmtId="0" fontId="4" fillId="26" borderId="0" applyNumberFormat="0" applyBorder="0" applyAlignment="0" applyProtection="0"/>
    <xf numFmtId="0" fontId="12" fillId="63" borderId="47" applyNumberFormat="0" applyFont="0" applyAlignment="0" applyProtection="0"/>
    <xf numFmtId="0" fontId="4" fillId="30" borderId="0" applyNumberFormat="0" applyBorder="0" applyAlignment="0" applyProtection="0"/>
    <xf numFmtId="0" fontId="12" fillId="63" borderId="47" applyNumberFormat="0" applyFont="0" applyAlignment="0" applyProtection="0"/>
    <xf numFmtId="0" fontId="4" fillId="34" borderId="0" applyNumberFormat="0" applyBorder="0" applyAlignment="0" applyProtection="0"/>
    <xf numFmtId="0" fontId="53" fillId="59" borderId="48" applyNumberFormat="0" applyAlignment="0" applyProtection="0"/>
    <xf numFmtId="0" fontId="4" fillId="38" borderId="0" applyNumberFormat="0" applyBorder="0" applyAlignment="0" applyProtection="0"/>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48" fillId="45" borderId="51" applyNumberFormat="0" applyAlignment="0" applyProtection="0"/>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0" fontId="48" fillId="45" borderId="51" applyNumberFormat="0" applyAlignment="0" applyProtection="0"/>
    <xf numFmtId="0" fontId="48" fillId="45" borderId="51" applyNumberFormat="0" applyAlignment="0" applyProtection="0"/>
    <xf numFmtId="0" fontId="53" fillId="59" borderId="53" applyNumberFormat="0" applyAlignment="0" applyProtection="0"/>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170" fontId="12" fillId="0" borderId="55">
      <alignment vertical="center"/>
    </xf>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4" fillId="58" borderId="0"/>
    <xf numFmtId="0" fontId="53" fillId="59" borderId="53" applyNumberFormat="0" applyAlignment="0" applyProtection="0"/>
    <xf numFmtId="0" fontId="53" fillId="59" borderId="53" applyNumberFormat="0" applyAlignment="0" applyProtection="0"/>
    <xf numFmtId="0" fontId="38" fillId="59" borderId="51" applyNumberFormat="0" applyAlignment="0" applyProtection="0"/>
    <xf numFmtId="170" fontId="14" fillId="5" borderId="55">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0" fontId="12" fillId="0" borderId="55">
      <alignment vertical="center"/>
    </xf>
    <xf numFmtId="0" fontId="12" fillId="63" borderId="52" applyNumberFormat="0" applyFont="0" applyAlignment="0" applyProtection="0"/>
    <xf numFmtId="0" fontId="55" fillId="0" borderId="49" applyNumberFormat="0" applyFill="0" applyAlignment="0" applyProtection="0"/>
    <xf numFmtId="169" fontId="4" fillId="0" borderId="0" applyFont="0" applyFill="0" applyBorder="0" applyAlignment="0" applyProtection="0"/>
    <xf numFmtId="169" fontId="4" fillId="0" borderId="0" applyFont="0" applyFill="0" applyBorder="0" applyAlignment="0" applyProtection="0"/>
    <xf numFmtId="164" fontId="14" fillId="5" borderId="50">
      <alignment horizontal="right" vertical="center"/>
    </xf>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53" fillId="59" borderId="58" applyNumberFormat="0" applyAlignment="0" applyProtection="0"/>
    <xf numFmtId="0" fontId="12" fillId="63" borderId="52" applyNumberFormat="0" applyFont="0" applyAlignment="0" applyProtection="0"/>
    <xf numFmtId="0" fontId="38" fillId="59" borderId="46" applyNumberFormat="0" applyAlignment="0" applyProtection="0"/>
    <xf numFmtId="0" fontId="38" fillId="59" borderId="46" applyNumberFormat="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0" fontId="12" fillId="63" borderId="47" applyNumberFormat="0" applyFont="0" applyAlignment="0" applyProtection="0"/>
    <xf numFmtId="164" fontId="14" fillId="5" borderId="55">
      <alignment horizontal="right" vertical="center"/>
    </xf>
    <xf numFmtId="170" fontId="12" fillId="0" borderId="60">
      <alignment vertical="center"/>
    </xf>
    <xf numFmtId="0" fontId="53" fillId="59" borderId="48" applyNumberFormat="0" applyAlignment="0" applyProtection="0"/>
    <xf numFmtId="0" fontId="12" fillId="63" borderId="47" applyNumberFormat="0" applyFont="0" applyAlignment="0" applyProtection="0"/>
    <xf numFmtId="164" fontId="14" fillId="5" borderId="60">
      <alignment horizontal="right" vertical="center"/>
    </xf>
    <xf numFmtId="0" fontId="12" fillId="0" borderId="60">
      <alignmen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3" fillId="59" borderId="58" applyNumberFormat="0" applyAlignment="0" applyProtection="0"/>
    <xf numFmtId="0" fontId="38" fillId="59" borderId="56" applyNumberFormat="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55" fillId="0" borderId="59" applyNumberFormat="0" applyFill="0" applyAlignment="0" applyProtection="0"/>
    <xf numFmtId="170" fontId="12" fillId="0" borderId="60">
      <alignment vertical="center"/>
    </xf>
    <xf numFmtId="164"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170" fontId="14" fillId="5" borderId="55">
      <alignment horizontal="right" vertical="center"/>
    </xf>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0" fontId="55" fillId="0" borderId="54" applyNumberFormat="0" applyFill="0" applyAlignment="0" applyProtection="0"/>
    <xf numFmtId="0" fontId="38" fillId="59" borderId="51" applyNumberFormat="0" applyAlignment="0" applyProtection="0"/>
    <xf numFmtId="170" fontId="14" fillId="5" borderId="55">
      <alignment horizontal="right" vertical="center"/>
    </xf>
    <xf numFmtId="164" fontId="14" fillId="5" borderId="55">
      <alignment horizontal="right" vertical="center"/>
    </xf>
    <xf numFmtId="164" fontId="14" fillId="5" borderId="55">
      <alignment horizontal="right" vertical="center"/>
    </xf>
    <xf numFmtId="0" fontId="12" fillId="63" borderId="57" applyNumberFormat="0" applyFont="0" applyAlignment="0" applyProtection="0"/>
    <xf numFmtId="164" fontId="14" fillId="5" borderId="55">
      <alignment horizontal="right" vertical="center"/>
    </xf>
    <xf numFmtId="0" fontId="53" fillId="59" borderId="53" applyNumberFormat="0" applyAlignment="0" applyProtection="0"/>
    <xf numFmtId="170" fontId="12" fillId="0" borderId="55">
      <alignment vertical="center"/>
    </xf>
    <xf numFmtId="0" fontId="48" fillId="45" borderId="51" applyNumberFormat="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170" fontId="12" fillId="0" borderId="55">
      <alignment vertical="center"/>
    </xf>
    <xf numFmtId="170" fontId="12" fillId="0" borderId="55">
      <alignmen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12" fillId="0" borderId="50">
      <alignment vertical="center"/>
    </xf>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164" fontId="14" fillId="5" borderId="55">
      <alignment horizontal="right" vertical="center"/>
    </xf>
    <xf numFmtId="0" fontId="38" fillId="59" borderId="46" applyNumberFormat="0" applyAlignment="0" applyProtection="0"/>
    <xf numFmtId="0" fontId="48" fillId="45" borderId="46" applyNumberFormat="0" applyAlignment="0" applyProtection="0"/>
    <xf numFmtId="164" fontId="14" fillId="5" borderId="50">
      <alignment horizontal="right" vertical="center"/>
    </xf>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170" fontId="12" fillId="0" borderId="55">
      <alignment vertical="center"/>
    </xf>
    <xf numFmtId="0" fontId="48" fillId="45" borderId="46" applyNumberFormat="0" applyAlignment="0" applyProtection="0"/>
    <xf numFmtId="0" fontId="55" fillId="0" borderId="49"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12" fillId="0" borderId="60">
      <alignment vertical="center"/>
    </xf>
    <xf numFmtId="164" fontId="14" fillId="5" borderId="55">
      <alignment horizontal="right" vertical="center"/>
    </xf>
    <xf numFmtId="0" fontId="38" fillId="59" borderId="46"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5" fillId="0" borderId="49" applyNumberFormat="0" applyFill="0" applyAlignment="0" applyProtection="0"/>
    <xf numFmtId="0" fontId="38" fillId="59" borderId="5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48" fillId="45" borderId="51" applyNumberFormat="0" applyAlignment="0" applyProtection="0"/>
    <xf numFmtId="0" fontId="48" fillId="45" borderId="51" applyNumberFormat="0" applyAlignment="0" applyProtection="0"/>
    <xf numFmtId="0" fontId="12" fillId="63" borderId="52" applyNumberFormat="0" applyFont="0" applyAlignment="0" applyProtection="0"/>
    <xf numFmtId="169" fontId="4" fillId="0" borderId="0" applyFont="0" applyFill="0" applyBorder="0" applyAlignment="0" applyProtection="0"/>
    <xf numFmtId="169" fontId="4" fillId="0" borderId="0" applyFont="0" applyFill="0" applyBorder="0" applyAlignment="0" applyProtection="0"/>
    <xf numFmtId="0" fontId="38" fillId="59" borderId="51" applyNumberFormat="0" applyAlignment="0" applyProtection="0"/>
    <xf numFmtId="170" fontId="14" fillId="5" borderId="55">
      <alignment horizontal="right" vertical="center"/>
    </xf>
    <xf numFmtId="0" fontId="12" fillId="63" borderId="47" applyNumberFormat="0" applyFont="0" applyAlignment="0" applyProtection="0"/>
    <xf numFmtId="0" fontId="12" fillId="0" borderId="50">
      <alignment vertical="center"/>
    </xf>
    <xf numFmtId="164" fontId="14" fillId="5" borderId="50">
      <alignment horizontal="right" vertical="center"/>
    </xf>
    <xf numFmtId="0" fontId="53" fillId="59" borderId="53" applyNumberFormat="0" applyAlignment="0" applyProtection="0"/>
    <xf numFmtId="0" fontId="55" fillId="0" borderId="54" applyNumberFormat="0" applyFill="0" applyAlignment="0" applyProtection="0"/>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0" fontId="12" fillId="63" borderId="52" applyNumberFormat="0" applyFont="0" applyAlignment="0" applyProtection="0"/>
    <xf numFmtId="164" fontId="14" fillId="5" borderId="50">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12" fillId="0" borderId="55">
      <alignment vertical="center"/>
    </xf>
    <xf numFmtId="169" fontId="4" fillId="0" borderId="0" applyFont="0" applyFill="0" applyBorder="0" applyAlignment="0" applyProtection="0"/>
    <xf numFmtId="169" fontId="4" fillId="0" borderId="0" applyFont="0" applyFill="0" applyBorder="0" applyAlignment="0" applyProtection="0"/>
    <xf numFmtId="164" fontId="14" fillId="5" borderId="55">
      <alignment horizontal="right" vertical="center"/>
    </xf>
    <xf numFmtId="170" fontId="12" fillId="0" borderId="55">
      <alignment vertical="center"/>
    </xf>
    <xf numFmtId="0" fontId="38" fillId="59" borderId="51" applyNumberFormat="0" applyAlignment="0" applyProtection="0"/>
    <xf numFmtId="170" fontId="12" fillId="0" borderId="5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4" fontId="14" fillId="5" borderId="55">
      <alignment horizontal="right" vertical="center"/>
    </xf>
    <xf numFmtId="170" fontId="14" fillId="5" borderId="55">
      <alignment horizontal="right" vertical="center"/>
    </xf>
    <xf numFmtId="170" fontId="14" fillId="5" borderId="60">
      <alignment horizontal="right" vertical="center"/>
    </xf>
    <xf numFmtId="169" fontId="4" fillId="0" borderId="0" applyFont="0" applyFill="0" applyBorder="0" applyAlignment="0" applyProtection="0"/>
    <xf numFmtId="169" fontId="4" fillId="0" borderId="0" applyFont="0" applyFill="0" applyBorder="0" applyAlignment="0" applyProtection="0"/>
    <xf numFmtId="0" fontId="12" fillId="0" borderId="5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5" fillId="0" borderId="54" applyNumberFormat="0" applyFill="0" applyAlignment="0" applyProtection="0"/>
    <xf numFmtId="0" fontId="12" fillId="0" borderId="50">
      <alignment vertical="center"/>
    </xf>
    <xf numFmtId="0" fontId="4" fillId="0" borderId="0"/>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164" fontId="14" fillId="5" borderId="55">
      <alignment horizontal="right" vertical="center"/>
    </xf>
    <xf numFmtId="0" fontId="48" fillId="45" borderId="46" applyNumberFormat="0" applyAlignment="0" applyProtection="0"/>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53" fillId="59" borderId="58" applyNumberFormat="0" applyAlignment="0" applyProtection="0"/>
    <xf numFmtId="164" fontId="14" fillId="5" borderId="55">
      <alignment horizontal="right" vertical="center"/>
    </xf>
    <xf numFmtId="0" fontId="38" fillId="59" borderId="46" applyNumberFormat="0" applyAlignment="0" applyProtection="0"/>
    <xf numFmtId="170" fontId="12" fillId="0" borderId="55">
      <alignment vertical="center"/>
    </xf>
    <xf numFmtId="0" fontId="48" fillId="45" borderId="46" applyNumberFormat="0" applyAlignment="0" applyProtection="0"/>
    <xf numFmtId="170" fontId="14" fillId="5" borderId="50">
      <alignment horizontal="right" vertical="center"/>
    </xf>
    <xf numFmtId="0" fontId="12" fillId="0" borderId="50">
      <alignment vertical="center"/>
    </xf>
    <xf numFmtId="0" fontId="53" fillId="59" borderId="53" applyNumberFormat="0" applyAlignment="0" applyProtection="0"/>
    <xf numFmtId="164" fontId="14" fillId="5" borderId="50">
      <alignment horizontal="right" vertical="center"/>
    </xf>
    <xf numFmtId="0" fontId="12" fillId="0" borderId="55">
      <alignment vertical="center"/>
    </xf>
    <xf numFmtId="0" fontId="55" fillId="0" borderId="54" applyNumberFormat="0" applyFill="0" applyAlignment="0" applyProtection="0"/>
    <xf numFmtId="0" fontId="53" fillId="59" borderId="48" applyNumberFormat="0" applyAlignment="0" applyProtection="0"/>
    <xf numFmtId="164" fontId="14" fillId="5" borderId="55">
      <alignment horizontal="right" vertical="center"/>
    </xf>
    <xf numFmtId="0" fontId="55" fillId="0" borderId="54" applyNumberFormat="0" applyFill="0" applyAlignment="0" applyProtection="0"/>
    <xf numFmtId="0" fontId="48" fillId="45" borderId="46" applyNumberFormat="0" applyAlignment="0" applyProtection="0"/>
    <xf numFmtId="0" fontId="38" fillId="59" borderId="51" applyNumberFormat="0" applyAlignment="0" applyProtection="0"/>
    <xf numFmtId="0" fontId="12" fillId="63" borderId="52" applyNumberFormat="0" applyFont="0" applyAlignment="0" applyProtection="0"/>
    <xf numFmtId="164" fontId="14" fillId="5" borderId="50">
      <alignment horizontal="right" vertical="center"/>
    </xf>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164" fontId="14" fillId="5" borderId="55">
      <alignment horizontal="right" vertical="center"/>
    </xf>
    <xf numFmtId="170" fontId="12" fillId="0" borderId="55">
      <alignment vertical="center"/>
    </xf>
    <xf numFmtId="0" fontId="55" fillId="0" borderId="59" applyNumberFormat="0" applyFill="0" applyAlignment="0" applyProtection="0"/>
    <xf numFmtId="170" fontId="12" fillId="0" borderId="5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5" fillId="0" borderId="49" applyNumberFormat="0" applyFill="0" applyAlignment="0" applyProtection="0"/>
    <xf numFmtId="170" fontId="14" fillId="5" borderId="5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70" fontId="12" fillId="0" borderId="55">
      <alignment vertical="center"/>
    </xf>
    <xf numFmtId="0" fontId="38" fillId="59" borderId="51"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164" fontId="14" fillId="5" borderId="55">
      <alignment horizontal="right" vertical="center"/>
    </xf>
    <xf numFmtId="0" fontId="12" fillId="63" borderId="52" applyNumberFormat="0" applyFont="0" applyAlignment="0" applyProtection="0"/>
    <xf numFmtId="164" fontId="14" fillId="5" borderId="50">
      <alignment horizontal="right" vertical="center"/>
    </xf>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5" fillId="0" borderId="54" applyNumberFormat="0" applyFill="0" applyAlignment="0" applyProtection="0"/>
    <xf numFmtId="169" fontId="4" fillId="0" borderId="0" applyFont="0" applyFill="0" applyBorder="0" applyAlignment="0" applyProtection="0"/>
    <xf numFmtId="169" fontId="4" fillId="0" borderId="0" applyFont="0" applyFill="0" applyBorder="0" applyAlignment="0" applyProtection="0"/>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164" fontId="14" fillId="5" borderId="50">
      <alignment horizontal="right" vertical="center"/>
    </xf>
    <xf numFmtId="0" fontId="12" fillId="63" borderId="52" applyNumberFormat="0" applyFont="0" applyAlignment="0" applyProtection="0"/>
    <xf numFmtId="0" fontId="12" fillId="0" borderId="55">
      <alignmen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12" fillId="0" borderId="50">
      <alignment vertical="center"/>
    </xf>
    <xf numFmtId="164" fontId="14" fillId="5" borderId="50">
      <alignment horizontal="right" vertical="center"/>
    </xf>
    <xf numFmtId="170" fontId="12" fillId="0" borderId="50">
      <alignment vertical="center"/>
    </xf>
    <xf numFmtId="170" fontId="14" fillId="5" borderId="55">
      <alignment horizontal="right" vertical="center"/>
    </xf>
    <xf numFmtId="164" fontId="14" fillId="5" borderId="50">
      <alignment horizontal="right" vertical="center"/>
    </xf>
    <xf numFmtId="0" fontId="12" fillId="0" borderId="55">
      <alignment vertical="center"/>
    </xf>
    <xf numFmtId="0" fontId="53" fillId="59" borderId="53" applyNumberFormat="0" applyAlignment="0" applyProtection="0"/>
    <xf numFmtId="0" fontId="12" fillId="0" borderId="55">
      <alignment vertical="center"/>
    </xf>
    <xf numFmtId="0" fontId="53" fillId="59" borderId="48" applyNumberFormat="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170" fontId="12" fillId="0" borderId="55">
      <alignment vertical="center"/>
    </xf>
    <xf numFmtId="164" fontId="14" fillId="5" borderId="55">
      <alignment horizontal="right" vertical="center"/>
    </xf>
    <xf numFmtId="0" fontId="38" fillId="59" borderId="46" applyNumberFormat="0" applyAlignment="0" applyProtection="0"/>
    <xf numFmtId="0" fontId="12" fillId="0" borderId="55">
      <alignment vertical="center"/>
    </xf>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170" fontId="12" fillId="0" borderId="55">
      <alignment vertical="center"/>
    </xf>
    <xf numFmtId="0" fontId="53" fillId="59" borderId="53" applyNumberFormat="0" applyAlignment="0" applyProtection="0"/>
    <xf numFmtId="0" fontId="48" fillId="45" borderId="51" applyNumberFormat="0" applyAlignment="0" applyProtection="0"/>
    <xf numFmtId="0" fontId="12" fillId="63" borderId="47" applyNumberFormat="0" applyFont="0" applyAlignment="0" applyProtection="0"/>
    <xf numFmtId="0" fontId="12" fillId="0" borderId="55">
      <alignment vertical="center"/>
    </xf>
    <xf numFmtId="0" fontId="12" fillId="0" borderId="50">
      <alignment vertical="center"/>
    </xf>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12" fillId="63" borderId="52" applyNumberFormat="0" applyFont="0" applyAlignment="0" applyProtection="0"/>
    <xf numFmtId="0" fontId="48" fillId="45" borderId="51" applyNumberFormat="0" applyAlignment="0" applyProtection="0"/>
    <xf numFmtId="170" fontId="14" fillId="5" borderId="60">
      <alignment horizontal="right" vertical="center"/>
    </xf>
    <xf numFmtId="0" fontId="12" fillId="0" borderId="50">
      <alignment vertical="center"/>
    </xf>
    <xf numFmtId="170"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170" fontId="12" fillId="0" borderId="55">
      <alignment vertical="center"/>
    </xf>
    <xf numFmtId="0" fontId="4" fillId="0" borderId="0"/>
    <xf numFmtId="170" fontId="14" fillId="5" borderId="55">
      <alignment horizontal="right" vertical="center"/>
    </xf>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12" fillId="0" borderId="55">
      <alignment vertical="center"/>
    </xf>
    <xf numFmtId="169" fontId="4" fillId="0" borderId="0" applyFont="0" applyFill="0" applyBorder="0" applyAlignment="0" applyProtection="0"/>
    <xf numFmtId="169" fontId="4" fillId="0" borderId="0" applyFont="0" applyFill="0" applyBorder="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3" fillId="59" borderId="53" applyNumberFormat="0" applyAlignment="0" applyProtection="0"/>
    <xf numFmtId="0" fontId="53" fillId="59" borderId="53" applyNumberFormat="0" applyAlignment="0" applyProtection="0"/>
    <xf numFmtId="170" fontId="12" fillId="0" borderId="55">
      <alignment vertical="center"/>
    </xf>
    <xf numFmtId="0" fontId="12" fillId="63" borderId="52" applyNumberFormat="0" applyFont="0" applyAlignment="0" applyProtection="0"/>
    <xf numFmtId="0" fontId="38" fillId="59" borderId="51" applyNumberFormat="0" applyAlignment="0" applyProtection="0"/>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0" fontId="38" fillId="59" borderId="46" applyNumberFormat="0" applyAlignment="0" applyProtection="0"/>
    <xf numFmtId="170" fontId="14" fillId="5" borderId="50">
      <alignment horizontal="right" vertical="center"/>
    </xf>
    <xf numFmtId="170" fontId="12" fillId="0" borderId="50">
      <alignment vertical="center"/>
    </xf>
    <xf numFmtId="170" fontId="12" fillId="0" borderId="50">
      <alignment vertical="center"/>
    </xf>
    <xf numFmtId="0" fontId="48" fillId="45" borderId="51" applyNumberFormat="0" applyAlignment="0" applyProtection="0"/>
    <xf numFmtId="0" fontId="12" fillId="0" borderId="55">
      <alignment vertical="center"/>
    </xf>
    <xf numFmtId="0" fontId="12" fillId="63" borderId="47" applyNumberFormat="0" applyFont="0" applyAlignment="0" applyProtection="0"/>
    <xf numFmtId="0" fontId="12" fillId="63" borderId="52" applyNumberFormat="0" applyFont="0" applyAlignment="0" applyProtection="0"/>
    <xf numFmtId="0" fontId="48" fillId="45" borderId="46" applyNumberFormat="0" applyAlignment="0" applyProtection="0"/>
    <xf numFmtId="0" fontId="12" fillId="0" borderId="55">
      <alignment vertical="center"/>
    </xf>
    <xf numFmtId="170" fontId="12" fillId="0" borderId="55">
      <alignment vertical="center"/>
    </xf>
    <xf numFmtId="0" fontId="12" fillId="0" borderId="55">
      <alignment vertical="center"/>
    </xf>
    <xf numFmtId="0" fontId="48" fillId="45" borderId="46" applyNumberFormat="0" applyAlignment="0" applyProtection="0"/>
    <xf numFmtId="170" fontId="12" fillId="0" borderId="55">
      <alignment vertical="center"/>
    </xf>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38" fillId="59" borderId="46" applyNumberFormat="0" applyAlignment="0" applyProtection="0"/>
    <xf numFmtId="170" fontId="12" fillId="0" borderId="55">
      <alignment vertical="center"/>
    </xf>
    <xf numFmtId="0" fontId="48" fillId="45" borderId="51" applyNumberFormat="0" applyAlignment="0" applyProtection="0"/>
    <xf numFmtId="170" fontId="12" fillId="0" borderId="5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169" fontId="4" fillId="0" borderId="0" applyFont="0" applyFill="0" applyBorder="0" applyAlignment="0" applyProtection="0"/>
    <xf numFmtId="169" fontId="4" fillId="0" borderId="0" applyFont="0" applyFill="0" applyBorder="0" applyAlignment="0" applyProtection="0"/>
    <xf numFmtId="0" fontId="48" fillId="45" borderId="51" applyNumberFormat="0" applyAlignment="0" applyProtection="0"/>
    <xf numFmtId="0" fontId="55" fillId="0" borderId="49" applyNumberFormat="0" applyFill="0" applyAlignment="0" applyProtection="0"/>
    <xf numFmtId="0" fontId="48" fillId="45" borderId="51" applyNumberFormat="0" applyAlignment="0" applyProtection="0"/>
    <xf numFmtId="0" fontId="55" fillId="0" borderId="49" applyNumberFormat="0" applyFill="0" applyAlignment="0" applyProtection="0"/>
    <xf numFmtId="0" fontId="53" fillId="59" borderId="53" applyNumberFormat="0" applyAlignment="0" applyProtection="0"/>
    <xf numFmtId="164" fontId="14" fillId="5" borderId="55">
      <alignment horizontal="right" vertical="center"/>
    </xf>
    <xf numFmtId="170" fontId="12" fillId="0" borderId="55">
      <alignment vertical="center"/>
    </xf>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0" fontId="12" fillId="0" borderId="60">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4" fontId="14" fillId="5" borderId="55">
      <alignment horizontal="right" vertical="center"/>
    </xf>
    <xf numFmtId="169" fontId="4" fillId="0" borderId="0" applyFont="0" applyFill="0" applyBorder="0" applyAlignment="0" applyProtection="0"/>
    <xf numFmtId="169" fontId="4" fillId="0" borderId="0" applyFont="0" applyFill="0" applyBorder="0" applyAlignment="0" applyProtection="0"/>
    <xf numFmtId="0" fontId="12" fillId="63" borderId="52" applyNumberFormat="0" applyFont="0" applyAlignment="0" applyProtection="0"/>
    <xf numFmtId="0" fontId="53" fillId="59" borderId="53" applyNumberFormat="0" applyAlignment="0" applyProtection="0"/>
    <xf numFmtId="164" fontId="14" fillId="5" borderId="60">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164" fontId="14" fillId="5" borderId="55">
      <alignment horizontal="right" vertical="center"/>
    </xf>
    <xf numFmtId="0" fontId="38" fillId="59" borderId="5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12" fillId="0" borderId="45">
      <alignment vertical="center"/>
    </xf>
    <xf numFmtId="164" fontId="14" fillId="5" borderId="4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12" fillId="63" borderId="42" applyNumberFormat="0" applyFont="0" applyAlignment="0" applyProtection="0"/>
    <xf numFmtId="0" fontId="4" fillId="21" borderId="0" applyNumberFormat="0" applyBorder="0" applyAlignment="0" applyProtection="0"/>
    <xf numFmtId="0" fontId="38" fillId="59" borderId="41" applyNumberFormat="0" applyAlignment="0" applyProtection="0"/>
    <xf numFmtId="0" fontId="4" fillId="25" borderId="0" applyNumberFormat="0" applyBorder="0" applyAlignment="0" applyProtection="0"/>
    <xf numFmtId="0" fontId="12" fillId="0" borderId="45">
      <alignment vertical="center"/>
    </xf>
    <xf numFmtId="0" fontId="4" fillId="29" borderId="0" applyNumberFormat="0" applyBorder="0" applyAlignment="0" applyProtection="0"/>
    <xf numFmtId="170" fontId="12" fillId="0" borderId="45">
      <alignment vertical="center"/>
    </xf>
    <xf numFmtId="0" fontId="4" fillId="33" borderId="0" applyNumberFormat="0" applyBorder="0" applyAlignment="0" applyProtection="0"/>
    <xf numFmtId="0" fontId="48" fillId="45" borderId="41" applyNumberFormat="0" applyAlignment="0" applyProtection="0"/>
    <xf numFmtId="0" fontId="4" fillId="37" borderId="0" applyNumberFormat="0" applyBorder="0" applyAlignment="0" applyProtection="0"/>
    <xf numFmtId="164" fontId="14" fillId="5" borderId="45">
      <alignment horizontal="right" vertical="center"/>
    </xf>
    <xf numFmtId="0" fontId="4" fillId="18" borderId="0" applyNumberFormat="0" applyBorder="0" applyAlignment="0" applyProtection="0"/>
    <xf numFmtId="170" fontId="14" fillId="5" borderId="45">
      <alignment horizontal="right" vertical="center"/>
    </xf>
    <xf numFmtId="0" fontId="4" fillId="22" borderId="0" applyNumberFormat="0" applyBorder="0" applyAlignment="0" applyProtection="0"/>
    <xf numFmtId="170" fontId="14" fillId="5" borderId="45">
      <alignment horizontal="right" vertical="center"/>
    </xf>
    <xf numFmtId="0" fontId="4" fillId="26" borderId="0" applyNumberFormat="0" applyBorder="0" applyAlignment="0" applyProtection="0"/>
    <xf numFmtId="170" fontId="14" fillId="5" borderId="45">
      <alignment horizontal="right" vertical="center"/>
    </xf>
    <xf numFmtId="0" fontId="4" fillId="30" borderId="0" applyNumberFormat="0" applyBorder="0" applyAlignment="0" applyProtection="0"/>
    <xf numFmtId="164" fontId="14" fillId="5" borderId="45">
      <alignment horizontal="right" vertical="center"/>
    </xf>
    <xf numFmtId="0" fontId="4" fillId="34" borderId="0" applyNumberFormat="0" applyBorder="0" applyAlignment="0" applyProtection="0"/>
    <xf numFmtId="170" fontId="12" fillId="0" borderId="45">
      <alignment vertical="center"/>
    </xf>
    <xf numFmtId="0" fontId="4" fillId="38" borderId="0" applyNumberFormat="0" applyBorder="0" applyAlignment="0" applyProtection="0"/>
    <xf numFmtId="0" fontId="48" fillId="45" borderId="41" applyNumberFormat="0" applyAlignment="0" applyProtection="0"/>
    <xf numFmtId="0" fontId="4" fillId="58" borderId="0"/>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0" fontId="48" fillId="45" borderId="41"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0" fontId="12" fillId="63" borderId="42" applyNumberFormat="0" applyFon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0" borderId="45">
      <alignment vertical="center"/>
    </xf>
    <xf numFmtId="0" fontId="53" fillId="59" borderId="43"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69" fontId="4" fillId="0" borderId="0" applyFont="0" applyFill="0" applyBorder="0" applyAlignment="0" applyProtection="0"/>
    <xf numFmtId="169" fontId="4" fillId="0" borderId="0" applyFont="0" applyFill="0" applyBorder="0" applyAlignment="0" applyProtection="0"/>
    <xf numFmtId="0" fontId="48" fillId="45" borderId="41" applyNumberFormat="0" applyAlignment="0" applyProtection="0"/>
    <xf numFmtId="0" fontId="53" fillId="59" borderId="4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38" fillId="59" borderId="41"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8" fillId="45"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38" fillId="59" borderId="41" applyNumberFormat="0" applyAlignment="0" applyProtection="0"/>
    <xf numFmtId="0" fontId="38" fillId="59" borderId="41" applyNumberFormat="0" applyAlignment="0" applyProtection="0"/>
    <xf numFmtId="170" fontId="12" fillId="0" borderId="45">
      <alignment vertical="center"/>
    </xf>
    <xf numFmtId="0" fontId="4" fillId="0" borderId="0"/>
    <xf numFmtId="170" fontId="14" fillId="5" borderId="45">
      <alignment horizontal="right" vertical="center"/>
    </xf>
    <xf numFmtId="0" fontId="55" fillId="0" borderId="44" applyNumberFormat="0" applyFill="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4" fillId="0" borderId="0"/>
    <xf numFmtId="164" fontId="14" fillId="5" borderId="45">
      <alignment horizontal="right" vertical="center"/>
    </xf>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8" fillId="45" borderId="41" applyNumberFormat="0" applyAlignment="0" applyProtection="0"/>
    <xf numFmtId="0" fontId="4" fillId="33" borderId="0" applyNumberFormat="0" applyBorder="0" applyAlignment="0" applyProtection="0"/>
    <xf numFmtId="0" fontId="53" fillId="59" borderId="43" applyNumberFormat="0" applyAlignment="0" applyProtection="0"/>
    <xf numFmtId="0" fontId="4" fillId="37" borderId="0" applyNumberFormat="0" applyBorder="0" applyAlignment="0" applyProtection="0"/>
    <xf numFmtId="0" fontId="4" fillId="18" borderId="0" applyNumberFormat="0" applyBorder="0" applyAlignment="0" applyProtection="0"/>
    <xf numFmtId="0" fontId="12" fillId="63" borderId="42" applyNumberFormat="0" applyFont="0" applyAlignment="0" applyProtection="0"/>
    <xf numFmtId="0" fontId="4" fillId="22" borderId="0" applyNumberFormat="0" applyBorder="0" applyAlignment="0" applyProtection="0"/>
    <xf numFmtId="0" fontId="4" fillId="26" borderId="0" applyNumberFormat="0" applyBorder="0" applyAlignment="0" applyProtection="0"/>
    <xf numFmtId="0" fontId="48" fillId="45" borderId="41" applyNumberFormat="0" applyAlignment="0" applyProtection="0"/>
    <xf numFmtId="0" fontId="4" fillId="30" borderId="0" applyNumberFormat="0" applyBorder="0" applyAlignment="0" applyProtection="0"/>
    <xf numFmtId="170" fontId="12" fillId="0" borderId="45">
      <alignment vertical="center"/>
    </xf>
    <xf numFmtId="0" fontId="4" fillId="34" borderId="0" applyNumberFormat="0" applyBorder="0" applyAlignment="0" applyProtection="0"/>
    <xf numFmtId="0" fontId="12" fillId="0" borderId="45">
      <alignment vertical="center"/>
    </xf>
    <xf numFmtId="0" fontId="4" fillId="38" borderId="0" applyNumberFormat="0" applyBorder="0" applyAlignment="0" applyProtection="0"/>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70" fontId="12" fillId="0" borderId="45">
      <alignment vertical="center"/>
    </xf>
    <xf numFmtId="0" fontId="12" fillId="0" borderId="45">
      <alignment vertical="center"/>
    </xf>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170" fontId="14" fillId="5" borderId="45">
      <alignment horizontal="right" vertical="center"/>
    </xf>
    <xf numFmtId="0" fontId="55" fillId="0" borderId="44" applyNumberFormat="0" applyFill="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0" fontId="4" fillId="58" borderId="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170" fontId="12" fillId="0" borderId="45">
      <alignment vertical="center"/>
    </xf>
    <xf numFmtId="0" fontId="55" fillId="0" borderId="44" applyNumberFormat="0" applyFill="0" applyAlignment="0" applyProtection="0"/>
    <xf numFmtId="0" fontId="55" fillId="0" borderId="44" applyNumberFormat="0" applyFill="0" applyAlignment="0" applyProtection="0"/>
    <xf numFmtId="170" fontId="12" fillId="0" borderId="45">
      <alignment vertical="center"/>
    </xf>
    <xf numFmtId="0" fontId="12" fillId="0" borderId="45">
      <alignmen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69" fontId="4" fillId="0" borderId="0" applyFont="0" applyFill="0" applyBorder="0" applyAlignment="0" applyProtection="0"/>
    <xf numFmtId="169" fontId="4" fillId="0" borderId="0" applyFont="0" applyFill="0" applyBorder="0" applyAlignment="0" applyProtection="0"/>
    <xf numFmtId="0" fontId="38" fillId="59" borderId="41"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12" fillId="0" borderId="45">
      <alignment vertical="center"/>
    </xf>
    <xf numFmtId="170" fontId="12" fillId="0" borderId="45">
      <alignment vertical="center"/>
    </xf>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0" fontId="48" fillId="45" borderId="41" applyNumberFormat="0" applyAlignment="0" applyProtection="0"/>
    <xf numFmtId="0" fontId="38" fillId="59" borderId="41" applyNumberFormat="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12" fillId="63" borderId="42" applyNumberFormat="0" applyFont="0" applyAlignment="0" applyProtection="0"/>
    <xf numFmtId="170"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48" fillId="45" borderId="41" applyNumberFormat="0" applyAlignment="0" applyProtection="0"/>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170" fontId="12" fillId="0" borderId="45">
      <alignmen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38" fillId="59" borderId="41" applyNumberFormat="0" applyAlignment="0" applyProtection="0"/>
    <xf numFmtId="0" fontId="12" fillId="0" borderId="45">
      <alignment vertical="center"/>
    </xf>
    <xf numFmtId="0" fontId="12" fillId="0" borderId="45">
      <alignment vertical="center"/>
    </xf>
    <xf numFmtId="170" fontId="14" fillId="5" borderId="45">
      <alignment horizontal="righ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164" fontId="14" fillId="5" borderId="4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3" fillId="59" borderId="43" applyNumberFormat="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170" fontId="12" fillId="0" borderId="45">
      <alignment vertical="center"/>
    </xf>
    <xf numFmtId="170" fontId="12" fillId="0" borderId="45">
      <alignment vertical="center"/>
    </xf>
    <xf numFmtId="0" fontId="38" fillId="59" borderId="41" applyNumberFormat="0" applyAlignment="0" applyProtection="0"/>
    <xf numFmtId="0" fontId="55" fillId="0" borderId="44" applyNumberFormat="0" applyFill="0" applyAlignment="0" applyProtection="0"/>
    <xf numFmtId="170" fontId="14" fillId="5" borderId="45">
      <alignment horizontal="right" vertical="center"/>
    </xf>
    <xf numFmtId="170" fontId="12" fillId="0" borderId="45">
      <alignment vertical="center"/>
    </xf>
    <xf numFmtId="0" fontId="12" fillId="0" borderId="45">
      <alignment vertical="center"/>
    </xf>
    <xf numFmtId="0" fontId="48" fillId="45" borderId="41" applyNumberFormat="0" applyAlignment="0" applyProtection="0"/>
    <xf numFmtId="0" fontId="4" fillId="0" borderId="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3"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0" fontId="12" fillId="63" borderId="42" applyNumberFormat="0" applyFont="0" applyAlignment="0" applyProtection="0"/>
    <xf numFmtId="0" fontId="53" fillId="59" borderId="43"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170"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170" fontId="12" fillId="0" borderId="45">
      <alignment vertical="center"/>
    </xf>
    <xf numFmtId="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38" fillId="59" borderId="41" applyNumberFormat="0" applyAlignment="0" applyProtection="0"/>
    <xf numFmtId="170" fontId="12" fillId="0" borderId="45">
      <alignmen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170" fontId="14" fillId="5" borderId="45">
      <alignment horizontal="right" vertical="center"/>
    </xf>
    <xf numFmtId="0" fontId="55" fillId="0" borderId="44" applyNumberFormat="0" applyFill="0" applyAlignment="0" applyProtection="0"/>
    <xf numFmtId="0" fontId="12" fillId="0" borderId="4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4" fontId="14" fillId="5" borderId="45">
      <alignment horizontal="right" vertical="center"/>
    </xf>
    <xf numFmtId="169" fontId="4" fillId="0" borderId="0" applyFont="0" applyFill="0" applyBorder="0" applyAlignment="0" applyProtection="0"/>
    <xf numFmtId="169" fontId="4" fillId="0" borderId="0" applyFont="0" applyFill="0" applyBorder="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3"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0" fontId="55" fillId="0" borderId="44" applyNumberFormat="0" applyFill="0" applyAlignment="0" applyProtection="0"/>
    <xf numFmtId="0" fontId="48" fillId="45" borderId="4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12" fillId="0" borderId="45">
      <alignment vertical="center"/>
    </xf>
    <xf numFmtId="0" fontId="4" fillId="0" borderId="0"/>
    <xf numFmtId="164" fontId="14" fillId="5" borderId="4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38" fillId="59" borderId="41" applyNumberFormat="0" applyAlignment="0" applyProtection="0"/>
    <xf numFmtId="0" fontId="4" fillId="21" borderId="0" applyNumberFormat="0" applyBorder="0" applyAlignment="0" applyProtection="0"/>
    <xf numFmtId="0" fontId="12" fillId="63" borderId="42" applyNumberFormat="0" applyFont="0" applyAlignment="0" applyProtection="0"/>
    <xf numFmtId="0" fontId="4" fillId="25" borderId="0" applyNumberFormat="0" applyBorder="0" applyAlignment="0" applyProtection="0"/>
    <xf numFmtId="0" fontId="4" fillId="29" borderId="0" applyNumberFormat="0" applyBorder="0" applyAlignment="0" applyProtection="0"/>
    <xf numFmtId="0" fontId="12" fillId="0" borderId="45">
      <alignment vertical="center"/>
    </xf>
    <xf numFmtId="0" fontId="4" fillId="33" borderId="0" applyNumberFormat="0" applyBorder="0" applyAlignment="0" applyProtection="0"/>
    <xf numFmtId="164" fontId="14" fillId="5" borderId="45">
      <alignment horizontal="right" vertical="center"/>
    </xf>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53" fillId="59" borderId="43" applyNumberFormat="0" applyAlignment="0" applyProtection="0"/>
    <xf numFmtId="0" fontId="4" fillId="38" borderId="0" applyNumberFormat="0" applyBorder="0" applyAlignment="0" applyProtection="0"/>
    <xf numFmtId="0" fontId="55" fillId="0" borderId="44" applyNumberFormat="0" applyFill="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2" fillId="0" borderId="45">
      <alignment vertical="center"/>
    </xf>
    <xf numFmtId="164" fontId="14" fillId="5" borderId="45">
      <alignment horizontal="right" vertical="center"/>
    </xf>
    <xf numFmtId="0" fontId="4" fillId="58" borderId="0"/>
    <xf numFmtId="164" fontId="14" fillId="5" borderId="45">
      <alignment horizontal="right" vertical="center"/>
    </xf>
    <xf numFmtId="169" fontId="4" fillId="0" borderId="0" applyFont="0" applyFill="0" applyBorder="0" applyAlignment="0" applyProtection="0"/>
    <xf numFmtId="169" fontId="4" fillId="0" borderId="0" applyFont="0" applyFill="0" applyBorder="0" applyAlignment="0" applyProtection="0"/>
    <xf numFmtId="0" fontId="38" fillId="59"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4" fillId="5" borderId="45">
      <alignment horizontal="right" vertical="center"/>
    </xf>
    <xf numFmtId="0" fontId="12" fillId="0" borderId="45">
      <alignment vertical="center"/>
    </xf>
    <xf numFmtId="0" fontId="38" fillId="59" borderId="41" applyNumberFormat="0" applyAlignment="0" applyProtection="0"/>
    <xf numFmtId="0" fontId="12" fillId="0" borderId="45">
      <alignment vertical="center"/>
    </xf>
    <xf numFmtId="0" fontId="48" fillId="45" borderId="4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3" fillId="59" borderId="43"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170" fontId="12" fillId="0" borderId="45">
      <alignment vertical="center"/>
    </xf>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12" fillId="0" borderId="4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12" fillId="63" borderId="42" applyNumberFormat="0" applyFont="0" applyAlignment="0" applyProtection="0"/>
    <xf numFmtId="169" fontId="4" fillId="0" borderId="0" applyFont="0" applyFill="0" applyBorder="0" applyAlignment="0" applyProtection="0"/>
    <xf numFmtId="169" fontId="4" fillId="0" borderId="0" applyFont="0" applyFill="0" applyBorder="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3"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0" fontId="48" fillId="45" borderId="4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170" fontId="12" fillId="0" borderId="45">
      <alignment vertical="center"/>
    </xf>
    <xf numFmtId="0" fontId="4" fillId="0" borderId="0"/>
    <xf numFmtId="0" fontId="12" fillId="63" borderId="42" applyNumberFormat="0" applyFont="0" applyAlignment="0" applyProtection="0"/>
    <xf numFmtId="164" fontId="14" fillId="5" borderId="4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38" fillId="59" borderId="41"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164" fontId="14" fillId="5" borderId="45">
      <alignment horizontal="right" vertical="center"/>
    </xf>
    <xf numFmtId="0" fontId="48" fillId="45" borderId="41" applyNumberFormat="0" applyAlignment="0" applyProtection="0"/>
    <xf numFmtId="0" fontId="12" fillId="63" borderId="42" applyNumberFormat="0" applyFont="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4" fontId="14" fillId="5" borderId="45">
      <alignment horizontal="right" vertical="center"/>
    </xf>
    <xf numFmtId="170" fontId="12" fillId="0" borderId="45">
      <alignment vertical="center"/>
    </xf>
    <xf numFmtId="170" fontId="14" fillId="5" borderId="45">
      <alignment horizontal="right" vertical="center"/>
    </xf>
    <xf numFmtId="169" fontId="4" fillId="0" borderId="0" applyFont="0" applyFill="0" applyBorder="0" applyAlignment="0" applyProtection="0"/>
    <xf numFmtId="169" fontId="4" fillId="0" borderId="0" applyFont="0" applyFill="0" applyBorder="0" applyAlignment="0" applyProtection="0"/>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5" fillId="0" borderId="44" applyNumberFormat="0" applyFill="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164" fontId="14" fillId="5" borderId="4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8" fillId="45" borderId="41" applyNumberFormat="0" applyAlignment="0" applyProtection="0"/>
    <xf numFmtId="170" fontId="14" fillId="5" borderId="4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5" fillId="0" borderId="44" applyNumberFormat="0" applyFill="0" applyAlignment="0" applyProtection="0"/>
    <xf numFmtId="0" fontId="12" fillId="0" borderId="45">
      <alignment vertical="center"/>
    </xf>
    <xf numFmtId="170" fontId="12" fillId="0" borderId="45">
      <alignmen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0" fontId="12" fillId="0" borderId="45">
      <alignment vertical="center"/>
    </xf>
    <xf numFmtId="170" fontId="12" fillId="0" borderId="45">
      <alignment vertical="center"/>
    </xf>
    <xf numFmtId="170" fontId="12" fillId="0" borderId="45">
      <alignment vertical="center"/>
    </xf>
    <xf numFmtId="0" fontId="55" fillId="0" borderId="44" applyNumberFormat="0" applyFill="0" applyAlignment="0" applyProtection="0"/>
    <xf numFmtId="0" fontId="12" fillId="0" borderId="45">
      <alignment vertical="center"/>
    </xf>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8" fillId="45" borderId="51" applyNumberFormat="0" applyAlignment="0" applyProtection="0"/>
    <xf numFmtId="0" fontId="12" fillId="0" borderId="55">
      <alignment vertical="center"/>
    </xf>
    <xf numFmtId="0" fontId="12" fillId="0" borderId="55">
      <alignmen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38" fillId="59" borderId="41" applyNumberFormat="0" applyAlignment="0" applyProtection="0"/>
    <xf numFmtId="0" fontId="12" fillId="0" borderId="45">
      <alignment vertical="center"/>
    </xf>
    <xf numFmtId="170" fontId="14" fillId="5" borderId="45">
      <alignment horizontal="right" vertical="center"/>
    </xf>
    <xf numFmtId="169" fontId="4" fillId="0" borderId="0" applyFont="0" applyFill="0" applyBorder="0" applyAlignment="0" applyProtection="0"/>
    <xf numFmtId="169" fontId="4" fillId="0" borderId="0" applyFont="0" applyFill="0" applyBorder="0" applyAlignment="0" applyProtection="0"/>
    <xf numFmtId="0" fontId="53" fillId="59" borderId="43" applyNumberFormat="0" applyAlignment="0" applyProtection="0"/>
    <xf numFmtId="0" fontId="38" fillId="59" borderId="41" applyNumberFormat="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0" fontId="53" fillId="59" borderId="43" applyNumberFormat="0" applyAlignment="0" applyProtection="0"/>
    <xf numFmtId="169" fontId="4" fillId="0" borderId="0" applyFont="0" applyFill="0" applyBorder="0" applyAlignment="0" applyProtection="0"/>
    <xf numFmtId="169" fontId="4" fillId="0" borderId="0" applyFont="0" applyFill="0" applyBorder="0" applyAlignment="0" applyProtection="0"/>
    <xf numFmtId="164" fontId="14" fillId="5" borderId="45">
      <alignment horizontal="right" vertical="center"/>
    </xf>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5" fillId="0" borderId="54" applyNumberFormat="0" applyFill="0" applyAlignment="0" applyProtection="0"/>
    <xf numFmtId="0" fontId="48" fillId="45" borderId="51" applyNumberFormat="0" applyAlignment="0" applyProtection="0"/>
    <xf numFmtId="170" fontId="12" fillId="0" borderId="55">
      <alignment vertical="center"/>
    </xf>
    <xf numFmtId="164"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12" fillId="0" borderId="55">
      <alignment vertical="center"/>
    </xf>
    <xf numFmtId="170" fontId="14" fillId="5" borderId="55">
      <alignment horizontal="right" vertical="center"/>
    </xf>
    <xf numFmtId="0" fontId="53" fillId="59" borderId="53" applyNumberFormat="0" applyAlignment="0" applyProtection="0"/>
    <xf numFmtId="0" fontId="38" fillId="59" borderId="51" applyNumberFormat="0" applyAlignment="0" applyProtection="0"/>
    <xf numFmtId="170" fontId="12" fillId="0" borderId="50">
      <alignment vertical="center"/>
    </xf>
    <xf numFmtId="170" fontId="14" fillId="5" borderId="50">
      <alignment horizontal="right" vertical="center"/>
    </xf>
    <xf numFmtId="0" fontId="12" fillId="0" borderId="50">
      <alignment vertical="center"/>
    </xf>
    <xf numFmtId="0" fontId="38" fillId="59" borderId="51" applyNumberFormat="0" applyAlignment="0" applyProtection="0"/>
    <xf numFmtId="0" fontId="12" fillId="0" borderId="50">
      <alignment vertical="center"/>
    </xf>
    <xf numFmtId="0" fontId="53" fillId="59" borderId="58" applyNumberFormat="0" applyAlignment="0" applyProtection="0"/>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12" fillId="63" borderId="47" applyNumberFormat="0" applyFont="0" applyAlignment="0" applyProtection="0"/>
    <xf numFmtId="0" fontId="12" fillId="0" borderId="55">
      <alignment vertical="center"/>
    </xf>
    <xf numFmtId="0" fontId="12" fillId="63" borderId="57" applyNumberFormat="0" applyFon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170" fontId="14" fillId="5" borderId="55">
      <alignment horizontal="right" vertical="center"/>
    </xf>
    <xf numFmtId="0" fontId="38" fillId="59" borderId="51" applyNumberFormat="0" applyAlignment="0" applyProtection="0"/>
    <xf numFmtId="0" fontId="53" fillId="59" borderId="48" applyNumberFormat="0" applyAlignment="0" applyProtection="0"/>
    <xf numFmtId="0" fontId="48" fillId="45" borderId="51" applyNumberFormat="0" applyAlignment="0" applyProtection="0"/>
    <xf numFmtId="0" fontId="12" fillId="63" borderId="52" applyNumberFormat="0" applyFont="0" applyAlignment="0" applyProtection="0"/>
    <xf numFmtId="170" fontId="12" fillId="0" borderId="55">
      <alignment vertical="center"/>
    </xf>
    <xf numFmtId="170" fontId="12" fillId="0" borderId="55">
      <alignment vertical="center"/>
    </xf>
    <xf numFmtId="0" fontId="12" fillId="0" borderId="55">
      <alignment vertical="center"/>
    </xf>
    <xf numFmtId="0" fontId="53" fillId="59" borderId="58" applyNumberFormat="0" applyAlignment="0" applyProtection="0"/>
    <xf numFmtId="170" fontId="12" fillId="0" borderId="55">
      <alignment vertical="center"/>
    </xf>
    <xf numFmtId="0" fontId="53" fillId="59" borderId="48" applyNumberFormat="0" applyAlignment="0" applyProtection="0"/>
    <xf numFmtId="0" fontId="48" fillId="45" borderId="51" applyNumberFormat="0" applyAlignment="0" applyProtection="0"/>
    <xf numFmtId="0" fontId="53" fillId="59" borderId="48" applyNumberFormat="0" applyAlignment="0" applyProtection="0"/>
    <xf numFmtId="0" fontId="55" fillId="0" borderId="54" applyNumberFormat="0" applyFill="0" applyAlignment="0" applyProtection="0"/>
    <xf numFmtId="0" fontId="12" fillId="0" borderId="55">
      <alignment vertical="center"/>
    </xf>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48" fillId="45" borderId="51"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58" borderId="0"/>
    <xf numFmtId="169" fontId="4" fillId="0" borderId="0" applyFont="0" applyFill="0" applyBorder="0" applyAlignment="0" applyProtection="0"/>
    <xf numFmtId="169" fontId="4" fillId="0" borderId="0" applyFont="0" applyFill="0" applyBorder="0" applyAlignment="0" applyProtection="0"/>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170" fontId="12" fillId="0" borderId="45">
      <alignment vertical="center"/>
    </xf>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70" fontId="12" fillId="0" borderId="45">
      <alignment vertical="center"/>
    </xf>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0" fontId="12" fillId="0" borderId="45">
      <alignment vertical="center"/>
    </xf>
    <xf numFmtId="170" fontId="14" fillId="5" borderId="45">
      <alignment horizontal="right" vertical="center"/>
    </xf>
    <xf numFmtId="0" fontId="12" fillId="0" borderId="45">
      <alignment vertical="center"/>
    </xf>
    <xf numFmtId="0" fontId="55" fillId="0" borderId="44" applyNumberFormat="0" applyFill="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48" fillId="45"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38" fillId="59" borderId="41" applyNumberFormat="0" applyAlignment="0" applyProtection="0"/>
    <xf numFmtId="164" fontId="14" fillId="5" borderId="45">
      <alignment horizontal="right" vertical="center"/>
    </xf>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2" fillId="0" borderId="45">
      <alignment vertical="center"/>
    </xf>
    <xf numFmtId="170" fontId="12" fillId="0" borderId="45">
      <alignmen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70" fontId="12" fillId="0" borderId="45">
      <alignment vertical="center"/>
    </xf>
    <xf numFmtId="170" fontId="14" fillId="5" borderId="45">
      <alignment horizontal="right" vertical="center"/>
    </xf>
    <xf numFmtId="0" fontId="55" fillId="0" borderId="44" applyNumberFormat="0" applyFill="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0" fontId="48" fillId="45" borderId="41" applyNumberFormat="0" applyAlignment="0" applyProtection="0"/>
    <xf numFmtId="0" fontId="12" fillId="63" borderId="42" applyNumberFormat="0" applyFont="0" applyAlignment="0" applyProtection="0"/>
    <xf numFmtId="170" fontId="12" fillId="0" borderId="45">
      <alignmen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38" fillId="59" borderId="41" applyNumberFormat="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53" fillId="59" borderId="43" applyNumberFormat="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55" fillId="0" borderId="44" applyNumberFormat="0" applyFill="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55" fillId="0" borderId="44" applyNumberFormat="0" applyFill="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0" fontId="53" fillId="59" borderId="43"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63" borderId="42" applyNumberFormat="0" applyFont="0" applyAlignment="0" applyProtection="0"/>
    <xf numFmtId="0" fontId="12" fillId="0" borderId="45">
      <alignment vertical="center"/>
    </xf>
    <xf numFmtId="0" fontId="12" fillId="0" borderId="45">
      <alignment vertical="center"/>
    </xf>
    <xf numFmtId="17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170" fontId="12" fillId="0" borderId="45">
      <alignment vertical="center"/>
    </xf>
    <xf numFmtId="0" fontId="55" fillId="0" borderId="44" applyNumberFormat="0" applyFill="0" applyAlignment="0" applyProtection="0"/>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55" fillId="0" borderId="44" applyNumberFormat="0" applyFill="0" applyAlignment="0" applyProtection="0"/>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12" fillId="0" borderId="45">
      <alignment vertical="center"/>
    </xf>
    <xf numFmtId="164" fontId="14" fillId="5" borderId="45">
      <alignment horizontal="right" vertical="center"/>
    </xf>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55" fillId="0" borderId="44" applyNumberFormat="0" applyFill="0" applyAlignment="0" applyProtection="0"/>
    <xf numFmtId="0" fontId="48" fillId="45" borderId="41" applyNumberFormat="0" applyAlignment="0" applyProtection="0"/>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12" fillId="0" borderId="45">
      <alignmen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12" fillId="63" borderId="42" applyNumberFormat="0" applyFont="0" applyAlignment="0" applyProtection="0"/>
    <xf numFmtId="170" fontId="12" fillId="0" borderId="45">
      <alignment vertical="center"/>
    </xf>
    <xf numFmtId="0" fontId="12" fillId="0" borderId="45">
      <alignment vertical="center"/>
    </xf>
    <xf numFmtId="0" fontId="48" fillId="45" borderId="41" applyNumberForma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0" fontId="12" fillId="63" borderId="42" applyNumberFormat="0" applyFont="0" applyAlignment="0" applyProtection="0"/>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12" fillId="63" borderId="42" applyNumberFormat="0" applyFont="0" applyAlignment="0" applyProtection="0"/>
    <xf numFmtId="164" fontId="14" fillId="5" borderId="45">
      <alignment horizontal="right" vertical="center"/>
    </xf>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170"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0" fontId="12" fillId="0" borderId="45">
      <alignment vertical="center"/>
    </xf>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12" fillId="63" borderId="42" applyNumberFormat="0" applyFont="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170"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0" fontId="55" fillId="0" borderId="44" applyNumberFormat="0" applyFill="0" applyAlignment="0" applyProtection="0"/>
    <xf numFmtId="164"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38" fillId="59" borderId="41" applyNumberFormat="0" applyAlignment="0" applyProtection="0"/>
    <xf numFmtId="0" fontId="55" fillId="0" borderId="44" applyNumberFormat="0" applyFill="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0" fontId="12" fillId="63" borderId="42" applyNumberFormat="0" applyFont="0" applyAlignment="0" applyProtection="0"/>
    <xf numFmtId="170" fontId="14" fillId="5" borderId="45">
      <alignment horizontal="right" vertical="center"/>
    </xf>
    <xf numFmtId="0" fontId="38" fillId="59" borderId="41" applyNumberFormat="0" applyAlignment="0" applyProtection="0"/>
    <xf numFmtId="0" fontId="12" fillId="0" borderId="45">
      <alignment vertical="center"/>
    </xf>
    <xf numFmtId="0" fontId="53" fillId="59" borderId="43" applyNumberFormat="0" applyAlignment="0" applyProtection="0"/>
    <xf numFmtId="0" fontId="48" fillId="45" borderId="41" applyNumberFormat="0" applyAlignment="0" applyProtection="0"/>
    <xf numFmtId="0" fontId="12" fillId="63" borderId="42" applyNumberFormat="0" applyFont="0" applyAlignment="0" applyProtection="0"/>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3" fillId="59" borderId="43" applyNumberFormat="0" applyAlignment="0" applyProtection="0"/>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170" fontId="12" fillId="0" borderId="45">
      <alignment vertical="center"/>
    </xf>
    <xf numFmtId="0" fontId="12" fillId="63" borderId="42" applyNumberFormat="0" applyFont="0" applyAlignment="0" applyProtection="0"/>
    <xf numFmtId="170"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0" borderId="45">
      <alignment vertical="center"/>
    </xf>
    <xf numFmtId="0" fontId="53" fillId="59" borderId="43" applyNumberFormat="0" applyAlignment="0" applyProtection="0"/>
    <xf numFmtId="170" fontId="14" fillId="5" borderId="45">
      <alignment horizontal="righ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170" fontId="12" fillId="0" borderId="45">
      <alignment vertical="center"/>
    </xf>
    <xf numFmtId="0" fontId="38" fillId="59" borderId="41" applyNumberFormat="0" applyAlignment="0" applyProtection="0"/>
    <xf numFmtId="0" fontId="53" fillId="59" borderId="43" applyNumberFormat="0" applyAlignment="0" applyProtection="0"/>
    <xf numFmtId="0" fontId="12" fillId="0" borderId="45">
      <alignment vertical="center"/>
    </xf>
    <xf numFmtId="0" fontId="48" fillId="45" borderId="41" applyNumberFormat="0" applyAlignment="0" applyProtection="0"/>
    <xf numFmtId="0" fontId="48" fillId="45" borderId="41" applyNumberForma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48" fillId="45" borderId="41" applyNumberFormat="0" applyAlignment="0" applyProtection="0"/>
    <xf numFmtId="0" fontId="48" fillId="45" borderId="41" applyNumberFormat="0" applyAlignment="0" applyProtection="0"/>
    <xf numFmtId="17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170" fontId="12" fillId="0" borderId="45">
      <alignment vertical="center"/>
    </xf>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38" fillId="59" borderId="41" applyNumberFormat="0" applyAlignment="0" applyProtection="0"/>
    <xf numFmtId="0" fontId="38" fillId="59" borderId="41" applyNumberForma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70" fontId="12" fillId="0" borderId="45">
      <alignment vertical="center"/>
    </xf>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12" fillId="0" borderId="45">
      <alignment vertical="center"/>
    </xf>
    <xf numFmtId="0" fontId="48" fillId="45"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170" fontId="12" fillId="0" borderId="45">
      <alignment vertical="center"/>
    </xf>
    <xf numFmtId="0" fontId="55" fillId="0" borderId="44" applyNumberFormat="0" applyFill="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12" fillId="63" borderId="42" applyNumberFormat="0" applyFont="0" applyAlignment="0" applyProtection="0"/>
    <xf numFmtId="0" fontId="48" fillId="45" borderId="41" applyNumberFormat="0" applyAlignment="0" applyProtection="0"/>
    <xf numFmtId="0" fontId="38" fillId="59" borderId="41"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12" fillId="0" borderId="45">
      <alignment vertical="center"/>
    </xf>
    <xf numFmtId="164" fontId="14" fillId="5" borderId="45">
      <alignment horizontal="right" vertical="center"/>
    </xf>
    <xf numFmtId="170" fontId="12" fillId="0" borderId="45">
      <alignment vertical="center"/>
    </xf>
    <xf numFmtId="164" fontId="14" fillId="5" borderId="45">
      <alignment horizontal="right" vertical="center"/>
    </xf>
    <xf numFmtId="164" fontId="14" fillId="5" borderId="45">
      <alignment horizontal="right" vertical="center"/>
    </xf>
    <xf numFmtId="0" fontId="12" fillId="0" borderId="45">
      <alignment vertical="center"/>
    </xf>
    <xf numFmtId="0" fontId="12" fillId="63" borderId="42" applyNumberFormat="0" applyFon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12" fillId="0" borderId="45">
      <alignment vertical="center"/>
    </xf>
    <xf numFmtId="170"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38" fillId="59" borderId="41" applyNumberFormat="0" applyAlignment="0" applyProtection="0"/>
    <xf numFmtId="170" fontId="12" fillId="0" borderId="45">
      <alignmen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170"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12" fillId="0" borderId="45">
      <alignmen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53" fillId="59" borderId="43" applyNumberFormat="0" applyAlignment="0" applyProtection="0"/>
    <xf numFmtId="0" fontId="53" fillId="59" borderId="43" applyNumberFormat="0" applyAlignment="0" applyProtection="0"/>
    <xf numFmtId="0" fontId="38" fillId="59" borderId="41" applyNumberFormat="0" applyAlignment="0" applyProtection="0"/>
    <xf numFmtId="0" fontId="12" fillId="0" borderId="45">
      <alignmen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170" fontId="14" fillId="5" borderId="45">
      <alignment horizontal="right" vertical="center"/>
    </xf>
    <xf numFmtId="0" fontId="12" fillId="0" borderId="45">
      <alignmen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12" fillId="0" borderId="45">
      <alignment vertical="center"/>
    </xf>
    <xf numFmtId="0" fontId="12" fillId="0" borderId="45">
      <alignment vertical="center"/>
    </xf>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12" fillId="0" borderId="45">
      <alignment vertical="center"/>
    </xf>
    <xf numFmtId="170" fontId="12" fillId="0" borderId="45">
      <alignmen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38" fillId="59" borderId="41" applyNumberFormat="0" applyAlignment="0" applyProtection="0"/>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38" fillId="59"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12" fillId="0" borderId="45">
      <alignment vertical="center"/>
    </xf>
    <xf numFmtId="170" fontId="12" fillId="0" borderId="45">
      <alignment vertical="center"/>
    </xf>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0" fontId="12" fillId="63" borderId="42" applyNumberFormat="0" applyFont="0" applyAlignment="0" applyProtection="0"/>
    <xf numFmtId="170" fontId="12" fillId="0" borderId="45">
      <alignment vertical="center"/>
    </xf>
    <xf numFmtId="170" fontId="12" fillId="0" borderId="45">
      <alignment vertical="center"/>
    </xf>
    <xf numFmtId="170" fontId="12" fillId="0" borderId="45">
      <alignment vertical="center"/>
    </xf>
    <xf numFmtId="0" fontId="38" fillId="59" borderId="41" applyNumberForma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12" fillId="0" borderId="45">
      <alignment vertical="center"/>
    </xf>
    <xf numFmtId="0" fontId="55" fillId="0" borderId="44" applyNumberFormat="0" applyFill="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0" borderId="45">
      <alignment vertical="center"/>
    </xf>
    <xf numFmtId="0" fontId="48" fillId="45" borderId="41" applyNumberFormat="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0" fontId="53" fillId="59" borderId="43" applyNumberFormat="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12" fillId="63" borderId="42" applyNumberFormat="0" applyFont="0" applyAlignment="0" applyProtection="0"/>
    <xf numFmtId="170" fontId="14" fillId="5" borderId="45">
      <alignment horizontal="right" vertical="center"/>
    </xf>
    <xf numFmtId="164" fontId="14" fillId="5" borderId="45">
      <alignment horizontal="right" vertical="center"/>
    </xf>
    <xf numFmtId="170" fontId="14" fillId="5" borderId="45">
      <alignment horizontal="right" vertical="center"/>
    </xf>
    <xf numFmtId="0" fontId="12" fillId="0" borderId="45">
      <alignment vertical="center"/>
    </xf>
    <xf numFmtId="170" fontId="14" fillId="5" borderId="45">
      <alignment horizontal="right" vertical="center"/>
    </xf>
    <xf numFmtId="0" fontId="48" fillId="45" borderId="41" applyNumberFormat="0" applyAlignment="0" applyProtection="0"/>
    <xf numFmtId="0" fontId="12" fillId="0" borderId="45">
      <alignment vertical="center"/>
    </xf>
    <xf numFmtId="0" fontId="38" fillId="59" borderId="41" applyNumberFormat="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0" fontId="48" fillId="45"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170" fontId="12" fillId="0" borderId="45">
      <alignment vertical="center"/>
    </xf>
    <xf numFmtId="0" fontId="48" fillId="45"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170" fontId="12" fillId="0" borderId="45">
      <alignment vertical="center"/>
    </xf>
    <xf numFmtId="0" fontId="48" fillId="45" borderId="41" applyNumberFormat="0" applyAlignment="0" applyProtection="0"/>
    <xf numFmtId="0" fontId="55" fillId="0" borderId="44" applyNumberFormat="0" applyFill="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53" fillId="59" borderId="43" applyNumberFormat="0" applyAlignment="0" applyProtection="0"/>
    <xf numFmtId="0" fontId="12" fillId="0" borderId="45">
      <alignment vertical="center"/>
    </xf>
    <xf numFmtId="170" fontId="12" fillId="0" borderId="45">
      <alignment vertical="center"/>
    </xf>
    <xf numFmtId="170"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170" fontId="12" fillId="0" borderId="45">
      <alignment vertical="center"/>
    </xf>
    <xf numFmtId="0" fontId="12" fillId="0" borderId="45">
      <alignment vertical="center"/>
    </xf>
    <xf numFmtId="170" fontId="12" fillId="0" borderId="45">
      <alignmen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170" fontId="14" fillId="5" borderId="45">
      <alignment horizontal="right" vertical="center"/>
    </xf>
    <xf numFmtId="0" fontId="53" fillId="59" borderId="43" applyNumberFormat="0" applyAlignment="0" applyProtection="0"/>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12" fillId="0" borderId="45">
      <alignment vertical="center"/>
    </xf>
    <xf numFmtId="170" fontId="14" fillId="5" borderId="45">
      <alignment horizontal="righ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0" fontId="38" fillId="59" borderId="41" applyNumberForma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12" fillId="0" borderId="45">
      <alignmen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170"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0" fontId="55" fillId="0" borderId="44" applyNumberFormat="0" applyFill="0" applyAlignment="0" applyProtection="0"/>
    <xf numFmtId="0" fontId="53" fillId="59" borderId="43" applyNumberFormat="0" applyAlignment="0" applyProtection="0"/>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48" fillId="45" borderId="41" applyNumberFormat="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0" fontId="12" fillId="0" borderId="45">
      <alignment vertical="center"/>
    </xf>
    <xf numFmtId="170"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38" fillId="59" borderId="41" applyNumberFormat="0" applyAlignment="0" applyProtection="0"/>
    <xf numFmtId="170"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63" borderId="42" applyNumberFormat="0" applyFont="0" applyAlignment="0" applyProtection="0"/>
    <xf numFmtId="170" fontId="14" fillId="5" borderId="45">
      <alignment horizontal="right" vertical="center"/>
    </xf>
    <xf numFmtId="0" fontId="12" fillId="0" borderId="45">
      <alignment vertical="center"/>
    </xf>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170" fontId="12" fillId="0" borderId="45">
      <alignment vertical="center"/>
    </xf>
    <xf numFmtId="0" fontId="55" fillId="0" borderId="44" applyNumberFormat="0" applyFill="0" applyAlignment="0" applyProtection="0"/>
    <xf numFmtId="0" fontId="38" fillId="59" borderId="41" applyNumberFormat="0" applyAlignment="0" applyProtection="0"/>
    <xf numFmtId="170" fontId="12" fillId="0" borderId="45">
      <alignment vertical="center"/>
    </xf>
    <xf numFmtId="0" fontId="53" fillId="59" borderId="43" applyNumberFormat="0" applyAlignment="0" applyProtection="0"/>
    <xf numFmtId="170" fontId="12" fillId="0" borderId="45">
      <alignment vertical="center"/>
    </xf>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63" borderId="42" applyNumberFormat="0" applyFont="0" applyAlignment="0" applyProtection="0"/>
    <xf numFmtId="170" fontId="14" fillId="5" borderId="45">
      <alignment horizontal="right" vertical="center"/>
    </xf>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0" borderId="45">
      <alignmen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12" fillId="0" borderId="45">
      <alignment vertical="center"/>
    </xf>
    <xf numFmtId="170" fontId="12" fillId="0" borderId="45">
      <alignment vertical="center"/>
    </xf>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170" fontId="12" fillId="0" borderId="45">
      <alignment vertical="center"/>
    </xf>
    <xf numFmtId="0" fontId="38" fillId="59" borderId="41" applyNumberFormat="0" applyAlignment="0" applyProtection="0"/>
    <xf numFmtId="164" fontId="14" fillId="5" borderId="45">
      <alignment horizontal="right" vertical="center"/>
    </xf>
    <xf numFmtId="170" fontId="12" fillId="0" borderId="45">
      <alignment vertical="center"/>
    </xf>
    <xf numFmtId="0" fontId="12" fillId="63" borderId="42" applyNumberFormat="0" applyFont="0" applyAlignment="0" applyProtection="0"/>
    <xf numFmtId="0" fontId="53" fillId="59" borderId="43" applyNumberFormat="0" applyAlignment="0" applyProtection="0"/>
    <xf numFmtId="170" fontId="12" fillId="0" borderId="45">
      <alignment vertical="center"/>
    </xf>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38" fillId="59" borderId="41" applyNumberFormat="0" applyAlignment="0" applyProtection="0"/>
    <xf numFmtId="0" fontId="38" fillId="59" borderId="41" applyNumberFormat="0" applyAlignment="0" applyProtection="0"/>
    <xf numFmtId="0" fontId="53" fillId="59" borderId="43" applyNumberFormat="0" applyAlignment="0" applyProtection="0"/>
    <xf numFmtId="170" fontId="12" fillId="0" borderId="45">
      <alignmen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170" fontId="14" fillId="5" borderId="45">
      <alignment horizontal="right" vertical="center"/>
    </xf>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55" fillId="0" borderId="44" applyNumberFormat="0" applyFill="0" applyAlignment="0" applyProtection="0"/>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12" fillId="63" borderId="42" applyNumberFormat="0" applyFont="0" applyAlignment="0" applyProtection="0"/>
    <xf numFmtId="0" fontId="12" fillId="0" borderId="45">
      <alignment vertical="center"/>
    </xf>
    <xf numFmtId="170" fontId="14" fillId="5" borderId="45">
      <alignment horizontal="right" vertical="center"/>
    </xf>
    <xf numFmtId="170" fontId="12" fillId="0" borderId="45">
      <alignment vertical="center"/>
    </xf>
    <xf numFmtId="170"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12" fillId="0" borderId="45">
      <alignment vertical="center"/>
    </xf>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12" fillId="0" borderId="45">
      <alignmen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0" fontId="12" fillId="0" borderId="45">
      <alignment vertical="center"/>
    </xf>
    <xf numFmtId="0" fontId="53" fillId="59" borderId="43"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170" fontId="14" fillId="5" borderId="45">
      <alignment horizontal="right" vertical="center"/>
    </xf>
    <xf numFmtId="0" fontId="48" fillId="45" borderId="41" applyNumberFormat="0" applyAlignment="0" applyProtection="0"/>
    <xf numFmtId="170" fontId="14" fillId="5" borderId="45">
      <alignment horizontal="right" vertical="center"/>
    </xf>
    <xf numFmtId="170" fontId="12" fillId="0" borderId="45">
      <alignment vertical="center"/>
    </xf>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53" fillId="59" borderId="43" applyNumberForma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53" fillId="59" borderId="43" applyNumberFormat="0" applyAlignment="0" applyProtection="0"/>
    <xf numFmtId="170" fontId="14" fillId="5" borderId="45">
      <alignment horizontal="right" vertical="center"/>
    </xf>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170" fontId="12" fillId="0" borderId="45">
      <alignment vertical="center"/>
    </xf>
    <xf numFmtId="164" fontId="14" fillId="5" borderId="45">
      <alignment horizontal="right" vertical="center"/>
    </xf>
    <xf numFmtId="170" fontId="12" fillId="0" borderId="45">
      <alignment vertical="center"/>
    </xf>
    <xf numFmtId="0" fontId="12" fillId="0" borderId="45">
      <alignment vertical="center"/>
    </xf>
    <xf numFmtId="170" fontId="12" fillId="0" borderId="45">
      <alignment vertical="center"/>
    </xf>
    <xf numFmtId="170" fontId="14" fillId="5" borderId="45">
      <alignment horizontal="right" vertical="center"/>
    </xf>
    <xf numFmtId="170" fontId="12" fillId="0" borderId="45">
      <alignment vertical="center"/>
    </xf>
    <xf numFmtId="0" fontId="12" fillId="0" borderId="45">
      <alignmen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12" fillId="63" borderId="42" applyNumberFormat="0" applyFont="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12" fillId="0" borderId="45">
      <alignment vertical="center"/>
    </xf>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0" fontId="53" fillId="59" borderId="43" applyNumberForma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12" fillId="0" borderId="45">
      <alignment vertical="center"/>
    </xf>
    <xf numFmtId="170" fontId="12" fillId="0" borderId="45">
      <alignment vertical="center"/>
    </xf>
    <xf numFmtId="0" fontId="55" fillId="0" borderId="44" applyNumberFormat="0" applyFill="0" applyAlignment="0" applyProtection="0"/>
    <xf numFmtId="164" fontId="14" fillId="5" borderId="45">
      <alignment horizontal="right" vertical="center"/>
    </xf>
    <xf numFmtId="170"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2" fillId="0" borderId="45">
      <alignment vertical="center"/>
    </xf>
    <xf numFmtId="0" fontId="12" fillId="0" borderId="45">
      <alignment vertical="center"/>
    </xf>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170" fontId="14" fillId="5" borderId="45">
      <alignment horizontal="righ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63" borderId="42" applyNumberFormat="0" applyFont="0" applyAlignment="0" applyProtection="0"/>
    <xf numFmtId="170" fontId="14" fillId="5" borderId="45">
      <alignment horizontal="right" vertical="center"/>
    </xf>
    <xf numFmtId="170" fontId="12" fillId="0" borderId="45">
      <alignment vertical="center"/>
    </xf>
    <xf numFmtId="170" fontId="12" fillId="0" borderId="45">
      <alignment vertical="center"/>
    </xf>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38" fillId="59" borderId="41" applyNumberForma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2" fillId="0" borderId="45">
      <alignment vertical="center"/>
    </xf>
    <xf numFmtId="164"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170" fontId="14" fillId="5" borderId="45">
      <alignment horizontal="right" vertical="center"/>
    </xf>
    <xf numFmtId="0" fontId="48" fillId="45" borderId="41" applyNumberFormat="0" applyAlignment="0" applyProtection="0"/>
    <xf numFmtId="0" fontId="12" fillId="0" borderId="45">
      <alignment vertical="center"/>
    </xf>
    <xf numFmtId="0" fontId="38" fillId="59" borderId="41" applyNumberFormat="0" applyAlignment="0" applyProtection="0"/>
    <xf numFmtId="0" fontId="55" fillId="0" borderId="44" applyNumberFormat="0" applyFill="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12" fillId="63" borderId="42" applyNumberFormat="0" applyFont="0" applyAlignment="0" applyProtection="0"/>
    <xf numFmtId="170" fontId="12" fillId="0" borderId="45">
      <alignment vertical="center"/>
    </xf>
    <xf numFmtId="0" fontId="12" fillId="63" borderId="42" applyNumberFormat="0" applyFont="0" applyAlignment="0" applyProtection="0"/>
    <xf numFmtId="170" fontId="12" fillId="0" borderId="45">
      <alignment vertical="center"/>
    </xf>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3" fillId="59" borderId="43"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170" fontId="14" fillId="5" borderId="45">
      <alignment horizontal="right" vertical="center"/>
    </xf>
    <xf numFmtId="0" fontId="38" fillId="59" borderId="41" applyNumberFormat="0" applyAlignment="0" applyProtection="0"/>
    <xf numFmtId="170" fontId="12" fillId="0" borderId="45">
      <alignment vertical="center"/>
    </xf>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170" fontId="12" fillId="0" borderId="45">
      <alignment vertical="center"/>
    </xf>
    <xf numFmtId="170" fontId="14" fillId="5" borderId="45">
      <alignment horizontal="right" vertical="center"/>
    </xf>
    <xf numFmtId="0" fontId="12" fillId="0" borderId="45">
      <alignment vertical="center"/>
    </xf>
    <xf numFmtId="0" fontId="53" fillId="59" borderId="43" applyNumberForma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17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63" borderId="42" applyNumberFormat="0" applyFont="0" applyAlignment="0" applyProtection="0"/>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53" fillId="59" borderId="43" applyNumberFormat="0" applyAlignment="0" applyProtection="0"/>
    <xf numFmtId="170" fontId="14" fillId="5" borderId="45">
      <alignment horizontal="right" vertical="center"/>
    </xf>
    <xf numFmtId="0" fontId="12" fillId="0" borderId="45">
      <alignment vertical="center"/>
    </xf>
    <xf numFmtId="170" fontId="12" fillId="0" borderId="45">
      <alignment vertical="center"/>
    </xf>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170" fontId="12" fillId="0" borderId="45">
      <alignment vertical="center"/>
    </xf>
    <xf numFmtId="0" fontId="12" fillId="0" borderId="45">
      <alignment vertical="center"/>
    </xf>
    <xf numFmtId="170" fontId="12" fillId="0" borderId="45">
      <alignment vertical="center"/>
    </xf>
    <xf numFmtId="17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38" fillId="59" borderId="41" applyNumberForma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12" fillId="0" borderId="45">
      <alignmen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53" fillId="59" borderId="43" applyNumberFormat="0" applyAlignment="0" applyProtection="0"/>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12" fillId="63" borderId="42" applyNumberFormat="0" applyFont="0" applyAlignment="0" applyProtection="0"/>
    <xf numFmtId="0" fontId="12" fillId="0" borderId="45">
      <alignment vertical="center"/>
    </xf>
    <xf numFmtId="0" fontId="55" fillId="0" borderId="44" applyNumberFormat="0" applyFill="0" applyAlignment="0" applyProtection="0"/>
    <xf numFmtId="0" fontId="48" fillId="45" borderId="41" applyNumberForma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17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53" fillId="59" borderId="43" applyNumberFormat="0" applyAlignment="0" applyProtection="0"/>
    <xf numFmtId="170"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64" fillId="0" borderId="0" applyNumberFormat="0" applyFill="0" applyBorder="0" applyAlignment="0" applyProtection="0">
      <alignment vertical="top"/>
      <protection locked="0"/>
    </xf>
    <xf numFmtId="0" fontId="53" fillId="59" borderId="43" applyNumberFormat="0" applyAlignment="0" applyProtection="0"/>
    <xf numFmtId="0" fontId="48" fillId="45"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53" fillId="59" borderId="43" applyNumberFormat="0" applyAlignment="0" applyProtection="0"/>
    <xf numFmtId="164" fontId="14" fillId="5" borderId="45">
      <alignment horizontal="right" vertical="center"/>
    </xf>
    <xf numFmtId="0" fontId="12" fillId="63" borderId="42" applyNumberFormat="0" applyFont="0" applyAlignment="0" applyProtection="0"/>
    <xf numFmtId="0" fontId="12" fillId="0" borderId="45">
      <alignment vertical="center"/>
    </xf>
    <xf numFmtId="170"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38" fillId="59" borderId="41" applyNumberFormat="0" applyAlignment="0" applyProtection="0"/>
    <xf numFmtId="0" fontId="12" fillId="0" borderId="45">
      <alignment vertical="center"/>
    </xf>
    <xf numFmtId="0" fontId="48" fillId="45" borderId="41" applyNumberForma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164" fontId="14" fillId="5" borderId="45">
      <alignment horizontal="right" vertical="center"/>
    </xf>
    <xf numFmtId="170" fontId="12" fillId="0" borderId="45">
      <alignment vertical="center"/>
    </xf>
    <xf numFmtId="0" fontId="12" fillId="63" borderId="42" applyNumberFormat="0" applyFont="0" applyAlignment="0" applyProtection="0"/>
    <xf numFmtId="170" fontId="12" fillId="0" borderId="45">
      <alignment vertical="center"/>
    </xf>
    <xf numFmtId="0" fontId="55" fillId="0" borderId="44" applyNumberFormat="0" applyFill="0" applyAlignment="0" applyProtection="0"/>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164" fontId="14" fillId="5" borderId="45">
      <alignment horizontal="right" vertical="center"/>
    </xf>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48" fillId="45" borderId="41" applyNumberFormat="0" applyAlignment="0" applyProtection="0"/>
    <xf numFmtId="0" fontId="48" fillId="45" borderId="41" applyNumberFormat="0" applyAlignment="0" applyProtection="0"/>
    <xf numFmtId="164"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0" fontId="53" fillId="59" borderId="43" applyNumberFormat="0" applyAlignment="0" applyProtection="0"/>
    <xf numFmtId="0" fontId="12" fillId="0" borderId="45">
      <alignment vertical="center"/>
    </xf>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0" fontId="48" fillId="45" borderId="41" applyNumberFormat="0" applyAlignment="0" applyProtection="0"/>
    <xf numFmtId="0" fontId="48" fillId="45" borderId="41" applyNumberFormat="0" applyAlignment="0" applyProtection="0"/>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170" fontId="12" fillId="0" borderId="45">
      <alignment vertical="center"/>
    </xf>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70" fontId="12" fillId="0" borderId="45">
      <alignment vertical="center"/>
    </xf>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0" fontId="12" fillId="0" borderId="45">
      <alignment vertical="center"/>
    </xf>
    <xf numFmtId="170" fontId="14" fillId="5" borderId="45">
      <alignment horizontal="right" vertical="center"/>
    </xf>
    <xf numFmtId="0" fontId="12" fillId="0" borderId="45">
      <alignment vertical="center"/>
    </xf>
    <xf numFmtId="0" fontId="55" fillId="0" borderId="44" applyNumberFormat="0" applyFill="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48" fillId="45"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38" fillId="59" borderId="41" applyNumberFormat="0" applyAlignment="0" applyProtection="0"/>
    <xf numFmtId="164" fontId="14" fillId="5" borderId="45">
      <alignment horizontal="right" vertical="center"/>
    </xf>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2" fillId="0" borderId="45">
      <alignment vertical="center"/>
    </xf>
    <xf numFmtId="170" fontId="12" fillId="0" borderId="45">
      <alignmen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170" fontId="12" fillId="0" borderId="45">
      <alignment vertical="center"/>
    </xf>
    <xf numFmtId="0" fontId="48" fillId="45" borderId="41" applyNumberFormat="0" applyAlignment="0" applyProtection="0"/>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170" fontId="14" fillId="5" borderId="45">
      <alignment horizontal="right" vertical="center"/>
    </xf>
    <xf numFmtId="0" fontId="48" fillId="45" borderId="41" applyNumberFormat="0" applyAlignment="0" applyProtection="0"/>
    <xf numFmtId="170" fontId="12" fillId="0" borderId="45">
      <alignment vertical="center"/>
    </xf>
    <xf numFmtId="0" fontId="12" fillId="63" borderId="42" applyNumberFormat="0" applyFont="0" applyAlignment="0" applyProtection="0"/>
    <xf numFmtId="170" fontId="14" fillId="5" borderId="45">
      <alignment horizontal="right" vertical="center"/>
    </xf>
    <xf numFmtId="0" fontId="53" fillId="59" borderId="43" applyNumberFormat="0" applyAlignment="0" applyProtection="0"/>
    <xf numFmtId="170" fontId="12" fillId="0" borderId="45">
      <alignment vertical="center"/>
    </xf>
    <xf numFmtId="0" fontId="12" fillId="0" borderId="45">
      <alignment vertical="center"/>
    </xf>
    <xf numFmtId="0" fontId="12" fillId="63" borderId="42" applyNumberFormat="0" applyFont="0" applyAlignment="0" applyProtection="0"/>
    <xf numFmtId="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70" fontId="12" fillId="0" borderId="45">
      <alignment vertical="center"/>
    </xf>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0" fontId="48" fillId="45" borderId="41"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48" fillId="45" borderId="41" applyNumberFormat="0" applyAlignment="0" applyProtection="0"/>
    <xf numFmtId="0" fontId="12" fillId="0" borderId="45">
      <alignment vertical="center"/>
    </xf>
    <xf numFmtId="0" fontId="55" fillId="0" borderId="44" applyNumberFormat="0" applyFill="0" applyAlignment="0" applyProtection="0"/>
    <xf numFmtId="0" fontId="38" fillId="59" borderId="41"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12" fillId="0" borderId="45">
      <alignment vertical="center"/>
    </xf>
    <xf numFmtId="170"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0" fontId="48" fillId="45" borderId="41" applyNumberFormat="0" applyAlignment="0" applyProtection="0"/>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53" fillId="59" borderId="43" applyNumberFormat="0" applyAlignment="0" applyProtection="0"/>
    <xf numFmtId="0" fontId="38" fillId="59"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12" fillId="0" borderId="45">
      <alignment vertical="center"/>
    </xf>
    <xf numFmtId="17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12" fillId="63" borderId="42" applyNumberFormat="0" applyFont="0" applyAlignment="0" applyProtection="0"/>
    <xf numFmtId="17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12" fillId="0" borderId="45">
      <alignment vertical="center"/>
    </xf>
    <xf numFmtId="0" fontId="38" fillId="59" borderId="41" applyNumberFormat="0" applyAlignment="0" applyProtection="0"/>
    <xf numFmtId="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55" fillId="0" borderId="44" applyNumberFormat="0" applyFill="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12" fillId="0" borderId="45">
      <alignment vertical="center"/>
    </xf>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38" fillId="59" borderId="41" applyNumberFormat="0" applyAlignment="0" applyProtection="0"/>
    <xf numFmtId="170" fontId="12" fillId="0" borderId="45">
      <alignment vertical="center"/>
    </xf>
    <xf numFmtId="0" fontId="48" fillId="45" borderId="41" applyNumberFormat="0" applyAlignment="0" applyProtection="0"/>
    <xf numFmtId="0" fontId="12" fillId="63" borderId="42" applyNumberFormat="0" applyFont="0" applyAlignment="0" applyProtection="0"/>
    <xf numFmtId="0" fontId="12" fillId="63" borderId="42" applyNumberFormat="0" applyFont="0" applyAlignment="0" applyProtection="0"/>
    <xf numFmtId="170" fontId="12" fillId="0" borderId="45">
      <alignmen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12" fillId="63" borderId="42" applyNumberFormat="0" applyFont="0" applyAlignment="0" applyProtection="0"/>
    <xf numFmtId="0" fontId="12" fillId="0" borderId="45">
      <alignment vertical="center"/>
    </xf>
    <xf numFmtId="0" fontId="53" fillId="59" borderId="43" applyNumberFormat="0" applyAlignment="0" applyProtection="0"/>
    <xf numFmtId="0" fontId="55" fillId="0" borderId="44" applyNumberFormat="0" applyFill="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2" fillId="0" borderId="45">
      <alignment vertical="center"/>
    </xf>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4" fillId="5" borderId="45">
      <alignment horizontal="right" vertical="center"/>
    </xf>
    <xf numFmtId="0" fontId="12" fillId="0" borderId="45">
      <alignment vertical="center"/>
    </xf>
    <xf numFmtId="0" fontId="38" fillId="59" borderId="41" applyNumberFormat="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12" fillId="63" borderId="42" applyNumberFormat="0" applyFont="0" applyAlignment="0" applyProtection="0"/>
    <xf numFmtId="164"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0" fontId="55" fillId="0" borderId="44" applyNumberFormat="0" applyFill="0" applyAlignment="0" applyProtection="0"/>
    <xf numFmtId="170" fontId="12" fillId="0" borderId="45">
      <alignment vertical="center"/>
    </xf>
    <xf numFmtId="0" fontId="55" fillId="0" borderId="44" applyNumberFormat="0" applyFill="0" applyAlignment="0" applyProtection="0"/>
    <xf numFmtId="170" fontId="14" fillId="5" borderId="45">
      <alignment horizontal="right" vertical="center"/>
    </xf>
    <xf numFmtId="170" fontId="12" fillId="0" borderId="45">
      <alignment vertical="center"/>
    </xf>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70" fontId="12" fillId="0" borderId="45">
      <alignment vertical="center"/>
    </xf>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0" fontId="12" fillId="0" borderId="45">
      <alignment vertical="center"/>
    </xf>
    <xf numFmtId="0" fontId="12" fillId="0" borderId="45">
      <alignment vertical="center"/>
    </xf>
    <xf numFmtId="0" fontId="12" fillId="0" borderId="45">
      <alignment vertical="center"/>
    </xf>
    <xf numFmtId="0" fontId="12" fillId="63" borderId="42" applyNumberFormat="0" applyFont="0" applyAlignment="0" applyProtection="0"/>
    <xf numFmtId="170" fontId="12" fillId="0" borderId="45">
      <alignment vertical="center"/>
    </xf>
    <xf numFmtId="164" fontId="14" fillId="5" borderId="45">
      <alignment horizontal="right" vertical="center"/>
    </xf>
    <xf numFmtId="170" fontId="12" fillId="0" borderId="45">
      <alignment vertical="center"/>
    </xf>
    <xf numFmtId="0" fontId="53" fillId="59" borderId="43"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70" fontId="12" fillId="0" borderId="45">
      <alignment vertical="center"/>
    </xf>
    <xf numFmtId="0" fontId="53" fillId="59" borderId="43" applyNumberFormat="0" applyAlignment="0" applyProtection="0"/>
    <xf numFmtId="0" fontId="12" fillId="0" borderId="45">
      <alignment vertical="center"/>
    </xf>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70" fontId="12" fillId="0" borderId="45">
      <alignment vertical="center"/>
    </xf>
    <xf numFmtId="164" fontId="14" fillId="5" borderId="45">
      <alignment horizontal="right" vertical="center"/>
    </xf>
    <xf numFmtId="0" fontId="53" fillId="59" borderId="43" applyNumberFormat="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0" fontId="12" fillId="0" borderId="45">
      <alignment vertical="center"/>
    </xf>
    <xf numFmtId="0" fontId="12" fillId="0" borderId="45">
      <alignmen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0" fontId="12" fillId="0" borderId="45">
      <alignment vertical="center"/>
    </xf>
    <xf numFmtId="0" fontId="53" fillId="59" borderId="43" applyNumberForma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170" fontId="14" fillId="5" borderId="45">
      <alignment horizontal="right" vertical="center"/>
    </xf>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63" borderId="42" applyNumberFormat="0" applyFont="0" applyAlignment="0" applyProtection="0"/>
    <xf numFmtId="170" fontId="14" fillId="5" borderId="45">
      <alignment horizontal="right" vertical="center"/>
    </xf>
    <xf numFmtId="0" fontId="12" fillId="0" borderId="45">
      <alignment vertical="center"/>
    </xf>
    <xf numFmtId="0" fontId="12" fillId="0" borderId="45">
      <alignment vertical="center"/>
    </xf>
    <xf numFmtId="0" fontId="53" fillId="59" borderId="43" applyNumberFormat="0" applyAlignment="0" applyProtection="0"/>
    <xf numFmtId="0" fontId="48" fillId="45"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12" fillId="0" borderId="45">
      <alignment vertical="center"/>
    </xf>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12" fillId="0" borderId="45">
      <alignment vertical="center"/>
    </xf>
    <xf numFmtId="0" fontId="53" fillId="59" borderId="43" applyNumberFormat="0" applyAlignment="0" applyProtection="0"/>
    <xf numFmtId="0" fontId="53" fillId="59" borderId="43" applyNumberFormat="0" applyAlignment="0" applyProtection="0"/>
    <xf numFmtId="0" fontId="38" fillId="59" borderId="41"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70" fontId="12" fillId="0" borderId="45">
      <alignment vertical="center"/>
    </xf>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53" fillId="59" borderId="43" applyNumberFormat="0" applyAlignment="0" applyProtection="0"/>
    <xf numFmtId="170" fontId="14" fillId="5" borderId="45">
      <alignment horizontal="right" vertical="center"/>
    </xf>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0" fontId="12" fillId="0" borderId="45">
      <alignment vertical="center"/>
    </xf>
    <xf numFmtId="170" fontId="12" fillId="0" borderId="45">
      <alignmen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53" fillId="59" borderId="43" applyNumberFormat="0" applyAlignment="0" applyProtection="0"/>
    <xf numFmtId="170" fontId="14" fillId="5" borderId="45">
      <alignment horizontal="right" vertical="center"/>
    </xf>
    <xf numFmtId="0" fontId="38" fillId="59" borderId="41" applyNumberFormat="0" applyAlignment="0" applyProtection="0"/>
    <xf numFmtId="170" fontId="12" fillId="0" borderId="45">
      <alignment vertical="center"/>
    </xf>
    <xf numFmtId="0" fontId="53" fillId="59" borderId="43" applyNumberFormat="0" applyAlignment="0" applyProtection="0"/>
    <xf numFmtId="170" fontId="12" fillId="0" borderId="45">
      <alignment vertical="center"/>
    </xf>
    <xf numFmtId="164" fontId="14" fillId="5" borderId="45">
      <alignment horizontal="right" vertical="center"/>
    </xf>
    <xf numFmtId="0" fontId="38" fillId="59" borderId="41" applyNumberFormat="0" applyAlignment="0" applyProtection="0"/>
    <xf numFmtId="0" fontId="38" fillId="59" borderId="41" applyNumberFormat="0" applyAlignment="0" applyProtection="0"/>
    <xf numFmtId="0" fontId="38" fillId="59" borderId="41" applyNumberForma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170" fontId="12" fillId="0" borderId="45">
      <alignment vertical="center"/>
    </xf>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0" fontId="12" fillId="63" borderId="42" applyNumberFormat="0" applyFont="0" applyAlignment="0" applyProtection="0"/>
    <xf numFmtId="0" fontId="12" fillId="0" borderId="45">
      <alignment vertical="center"/>
    </xf>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48" fillId="45" borderId="41"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12" fillId="0" borderId="45">
      <alignment vertical="center"/>
    </xf>
    <xf numFmtId="0" fontId="38" fillId="59" borderId="41" applyNumberFormat="0" applyAlignment="0" applyProtection="0"/>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0" fontId="12" fillId="0" borderId="45">
      <alignment vertical="center"/>
    </xf>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170" fontId="12" fillId="0" borderId="45">
      <alignment vertical="center"/>
    </xf>
    <xf numFmtId="170" fontId="12" fillId="0" borderId="45">
      <alignment vertical="center"/>
    </xf>
    <xf numFmtId="0" fontId="38" fillId="59" borderId="41" applyNumberFormat="0" applyAlignment="0" applyProtection="0"/>
    <xf numFmtId="170" fontId="12" fillId="0" borderId="45">
      <alignment vertical="center"/>
    </xf>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0" fontId="12" fillId="63" borderId="42" applyNumberFormat="0" applyFont="0" applyAlignment="0" applyProtection="0"/>
    <xf numFmtId="170" fontId="12" fillId="0" borderId="45">
      <alignment vertical="center"/>
    </xf>
    <xf numFmtId="170"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0" fontId="12" fillId="0" borderId="45">
      <alignment vertical="center"/>
    </xf>
    <xf numFmtId="0" fontId="12" fillId="0" borderId="45">
      <alignment vertical="center"/>
    </xf>
    <xf numFmtId="170" fontId="14" fillId="5" borderId="45">
      <alignment horizontal="right" vertical="center"/>
    </xf>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0" fontId="48" fillId="45" borderId="41" applyNumberFormat="0" applyAlignment="0" applyProtection="0"/>
    <xf numFmtId="170" fontId="12" fillId="0" borderId="45">
      <alignment vertical="center"/>
    </xf>
    <xf numFmtId="0" fontId="48" fillId="45" borderId="41" applyNumberFormat="0" applyAlignment="0" applyProtection="0"/>
    <xf numFmtId="0" fontId="38" fillId="59" borderId="41" applyNumberFormat="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70" fontId="12" fillId="0" borderId="45">
      <alignment vertical="center"/>
    </xf>
    <xf numFmtId="0" fontId="38" fillId="59" borderId="41" applyNumberFormat="0" applyAlignment="0" applyProtection="0"/>
    <xf numFmtId="170" fontId="14" fillId="5" borderId="45">
      <alignment horizontal="right" vertical="center"/>
    </xf>
    <xf numFmtId="0" fontId="12" fillId="63" borderId="42" applyNumberFormat="0" applyFont="0" applyAlignment="0" applyProtection="0"/>
    <xf numFmtId="17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38" fillId="59" borderId="41"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12" fillId="0" borderId="45">
      <alignment vertical="center"/>
    </xf>
    <xf numFmtId="0" fontId="53" fillId="59" borderId="43" applyNumberFormat="0" applyAlignment="0" applyProtection="0"/>
    <xf numFmtId="0" fontId="48" fillId="45" borderId="41" applyNumberFormat="0" applyAlignment="0" applyProtection="0"/>
    <xf numFmtId="170"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12" fillId="0" borderId="45">
      <alignment vertical="center"/>
    </xf>
    <xf numFmtId="0" fontId="12" fillId="0" borderId="45">
      <alignment vertical="center"/>
    </xf>
    <xf numFmtId="0" fontId="12" fillId="63" borderId="42" applyNumberFormat="0" applyFont="0" applyAlignment="0" applyProtection="0"/>
    <xf numFmtId="170" fontId="12" fillId="0" borderId="45">
      <alignmen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12" fillId="63" borderId="42" applyNumberFormat="0" applyFont="0" applyAlignment="0" applyProtection="0"/>
    <xf numFmtId="0" fontId="12" fillId="0" borderId="45">
      <alignment vertical="center"/>
    </xf>
    <xf numFmtId="0" fontId="12" fillId="0" borderId="45">
      <alignment vertical="center"/>
    </xf>
    <xf numFmtId="0" fontId="53" fillId="59" borderId="43" applyNumberForma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48" fillId="45" borderId="41" applyNumberFormat="0" applyAlignment="0" applyProtection="0"/>
    <xf numFmtId="0" fontId="53" fillId="59" borderId="43" applyNumberFormat="0" applyAlignment="0" applyProtection="0"/>
    <xf numFmtId="0" fontId="12" fillId="0" borderId="45">
      <alignment vertical="center"/>
    </xf>
    <xf numFmtId="0" fontId="48" fillId="45" borderId="41" applyNumberForma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12" fillId="0" borderId="45">
      <alignment vertical="center"/>
    </xf>
    <xf numFmtId="0" fontId="38" fillId="59" borderId="41" applyNumberFormat="0" applyAlignment="0" applyProtection="0"/>
    <xf numFmtId="170" fontId="12" fillId="0" borderId="45">
      <alignment vertical="center"/>
    </xf>
    <xf numFmtId="0" fontId="12" fillId="63" borderId="42" applyNumberFormat="0" applyFont="0" applyAlignment="0" applyProtection="0"/>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170" fontId="12" fillId="0" borderId="45">
      <alignment vertical="center"/>
    </xf>
    <xf numFmtId="0" fontId="55" fillId="0" borderId="44" applyNumberFormat="0" applyFill="0" applyAlignment="0" applyProtection="0"/>
    <xf numFmtId="0" fontId="48" fillId="45" borderId="41" applyNumberFormat="0" applyAlignment="0" applyProtection="0"/>
    <xf numFmtId="0" fontId="48" fillId="45" borderId="41" applyNumberFormat="0" applyAlignment="0" applyProtection="0"/>
    <xf numFmtId="0" fontId="12" fillId="63" borderId="42" applyNumberFormat="0" applyFont="0" applyAlignment="0" applyProtection="0"/>
    <xf numFmtId="170" fontId="14" fillId="5" borderId="45">
      <alignment horizontal="righ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170" fontId="14" fillId="5" borderId="45">
      <alignment horizontal="right" vertical="center"/>
    </xf>
    <xf numFmtId="170" fontId="12" fillId="0" borderId="45">
      <alignment vertical="center"/>
    </xf>
    <xf numFmtId="0" fontId="53" fillId="59" borderId="43" applyNumberFormat="0" applyAlignment="0" applyProtection="0"/>
    <xf numFmtId="0" fontId="38" fillId="59" borderId="41" applyNumberFormat="0" applyAlignment="0" applyProtection="0"/>
    <xf numFmtId="170" fontId="12" fillId="0" borderId="45">
      <alignment vertical="center"/>
    </xf>
    <xf numFmtId="0" fontId="12" fillId="63" borderId="42" applyNumberFormat="0" applyFont="0" applyAlignment="0" applyProtection="0"/>
    <xf numFmtId="170" fontId="12" fillId="0" borderId="45">
      <alignment vertical="center"/>
    </xf>
    <xf numFmtId="170" fontId="12" fillId="0" borderId="45">
      <alignmen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170" fontId="14" fillId="5" borderId="45">
      <alignment horizontal="right" vertical="center"/>
    </xf>
    <xf numFmtId="0" fontId="48" fillId="45" borderId="41" applyNumberFormat="0" applyAlignment="0" applyProtection="0"/>
    <xf numFmtId="164" fontId="14" fillId="5" borderId="45">
      <alignment horizontal="right" vertical="center"/>
    </xf>
    <xf numFmtId="170" fontId="12" fillId="0" borderId="45">
      <alignment vertical="center"/>
    </xf>
    <xf numFmtId="0" fontId="38" fillId="59" borderId="41" applyNumberFormat="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170" fontId="12" fillId="0" borderId="45">
      <alignment vertical="center"/>
    </xf>
    <xf numFmtId="0" fontId="38" fillId="59" borderId="41" applyNumberFormat="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12" fillId="0" borderId="45">
      <alignment vertical="center"/>
    </xf>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12" fillId="0" borderId="45">
      <alignment vertical="center"/>
    </xf>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0" fontId="12" fillId="63" borderId="42" applyNumberFormat="0" applyFont="0" applyAlignment="0" applyProtection="0"/>
    <xf numFmtId="170" fontId="12" fillId="0" borderId="45">
      <alignment vertical="center"/>
    </xf>
    <xf numFmtId="170"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0" borderId="45">
      <alignment vertical="center"/>
    </xf>
    <xf numFmtId="170" fontId="14" fillId="5" borderId="45">
      <alignment horizontal="right" vertical="center"/>
    </xf>
    <xf numFmtId="0" fontId="38" fillId="59" borderId="41" applyNumberFormat="0" applyAlignment="0" applyProtection="0"/>
    <xf numFmtId="170" fontId="12" fillId="0" borderId="45">
      <alignment vertical="center"/>
    </xf>
    <xf numFmtId="0" fontId="12" fillId="0" borderId="45">
      <alignment vertical="center"/>
    </xf>
    <xf numFmtId="170" fontId="12" fillId="0" borderId="45">
      <alignment vertical="center"/>
    </xf>
    <xf numFmtId="0" fontId="55" fillId="0" borderId="44" applyNumberFormat="0" applyFill="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48" fillId="45" borderId="41" applyNumberFormat="0" applyAlignment="0" applyProtection="0"/>
    <xf numFmtId="170" fontId="14" fillId="5" borderId="45">
      <alignment horizontal="right" vertical="center"/>
    </xf>
    <xf numFmtId="0" fontId="55" fillId="0" borderId="44" applyNumberFormat="0" applyFill="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164" fontId="14" fillId="5" borderId="45">
      <alignment horizontal="righ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170" fontId="12" fillId="0" borderId="45">
      <alignment vertical="center"/>
    </xf>
    <xf numFmtId="170" fontId="14" fillId="5" borderId="45">
      <alignment horizontal="right" vertical="center"/>
    </xf>
    <xf numFmtId="0" fontId="48" fillId="45" borderId="41" applyNumberFormat="0" applyAlignment="0" applyProtection="0"/>
    <xf numFmtId="0" fontId="12" fillId="0" borderId="45">
      <alignment vertical="center"/>
    </xf>
    <xf numFmtId="0" fontId="55" fillId="0" borderId="44" applyNumberFormat="0" applyFill="0" applyAlignment="0" applyProtection="0"/>
    <xf numFmtId="170"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0" fontId="55" fillId="0" borderId="44" applyNumberFormat="0" applyFill="0" applyAlignment="0" applyProtection="0"/>
    <xf numFmtId="0" fontId="12" fillId="0" borderId="45">
      <alignment vertical="center"/>
    </xf>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53" fillId="59" borderId="43" applyNumberFormat="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0" borderId="45">
      <alignment vertical="center"/>
    </xf>
    <xf numFmtId="170" fontId="12" fillId="0" borderId="45">
      <alignment vertical="center"/>
    </xf>
    <xf numFmtId="0" fontId="55" fillId="0" borderId="44" applyNumberFormat="0" applyFill="0" applyAlignment="0" applyProtection="0"/>
    <xf numFmtId="0" fontId="48" fillId="45" borderId="41" applyNumberFormat="0" applyAlignment="0" applyProtection="0"/>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170" fontId="12" fillId="0" borderId="45">
      <alignment vertical="center"/>
    </xf>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70" fontId="12" fillId="0" borderId="45">
      <alignment vertical="center"/>
    </xf>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0" fontId="12" fillId="0" borderId="45">
      <alignment vertical="center"/>
    </xf>
    <xf numFmtId="170" fontId="14" fillId="5" borderId="45">
      <alignment horizontal="right" vertical="center"/>
    </xf>
    <xf numFmtId="0" fontId="12" fillId="0" borderId="45">
      <alignment vertical="center"/>
    </xf>
    <xf numFmtId="0" fontId="55" fillId="0" borderId="44" applyNumberFormat="0" applyFill="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48" fillId="45"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38" fillId="59" borderId="41" applyNumberFormat="0" applyAlignment="0" applyProtection="0"/>
    <xf numFmtId="164" fontId="14" fillId="5" borderId="45">
      <alignment horizontal="right" vertical="center"/>
    </xf>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2" fillId="0" borderId="45">
      <alignment vertical="center"/>
    </xf>
    <xf numFmtId="170" fontId="12" fillId="0" borderId="45">
      <alignmen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170" fontId="12" fillId="0" borderId="45">
      <alignment vertical="center"/>
    </xf>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55" fillId="0" borderId="44" applyNumberFormat="0" applyFill="0" applyAlignment="0" applyProtection="0"/>
    <xf numFmtId="0" fontId="48" fillId="45" borderId="41" applyNumberFormat="0" applyAlignment="0" applyProtection="0"/>
    <xf numFmtId="0" fontId="48" fillId="45" borderId="41" applyNumberFormat="0" applyAlignment="0" applyProtection="0"/>
    <xf numFmtId="0" fontId="12" fillId="63" borderId="42" applyNumberFormat="0" applyFont="0" applyAlignment="0" applyProtection="0"/>
    <xf numFmtId="170" fontId="14" fillId="5" borderId="45">
      <alignment horizontal="righ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170" fontId="12" fillId="0" borderId="45">
      <alignmen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170" fontId="14" fillId="5" borderId="45">
      <alignment horizontal="right" vertical="center"/>
    </xf>
    <xf numFmtId="0" fontId="48" fillId="45" borderId="41" applyNumberFormat="0" applyAlignment="0" applyProtection="0"/>
    <xf numFmtId="164" fontId="14" fillId="5" borderId="45">
      <alignment horizontal="right" vertical="center"/>
    </xf>
    <xf numFmtId="170" fontId="12" fillId="0" borderId="45">
      <alignment vertical="center"/>
    </xf>
    <xf numFmtId="0" fontId="38" fillId="59" borderId="41" applyNumberFormat="0" applyAlignment="0" applyProtection="0"/>
    <xf numFmtId="0" fontId="38" fillId="59" borderId="41" applyNumberFormat="0" applyAlignment="0" applyProtection="0"/>
    <xf numFmtId="0" fontId="53" fillId="59" borderId="43" applyNumberFormat="0" applyAlignment="0" applyProtection="0"/>
    <xf numFmtId="0" fontId="38" fillId="59" borderId="41" applyNumberFormat="0" applyAlignment="0" applyProtection="0"/>
    <xf numFmtId="170" fontId="12" fillId="0" borderId="45">
      <alignment vertical="center"/>
    </xf>
    <xf numFmtId="0" fontId="38" fillId="59" borderId="41" applyNumberFormat="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12" fillId="0" borderId="45">
      <alignment vertical="center"/>
    </xf>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0" borderId="45">
      <alignment vertical="center"/>
    </xf>
    <xf numFmtId="170" fontId="14" fillId="5" borderId="45">
      <alignment horizontal="right" vertical="center"/>
    </xf>
    <xf numFmtId="0" fontId="12" fillId="0" borderId="45">
      <alignment vertical="center"/>
    </xf>
    <xf numFmtId="0" fontId="55" fillId="0" borderId="44" applyNumberFormat="0" applyFill="0" applyAlignment="0" applyProtection="0"/>
    <xf numFmtId="0" fontId="53" fillId="59" borderId="43" applyNumberFormat="0" applyAlignment="0" applyProtection="0"/>
    <xf numFmtId="164" fontId="14" fillId="5" borderId="45">
      <alignment horizontal="right" vertical="center"/>
    </xf>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48" fillId="45" borderId="41" applyNumberFormat="0" applyAlignment="0" applyProtection="0"/>
    <xf numFmtId="170" fontId="14" fillId="5" borderId="45">
      <alignment horizontal="right" vertical="center"/>
    </xf>
    <xf numFmtId="0" fontId="55" fillId="0" borderId="44" applyNumberFormat="0" applyFill="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48" fillId="45" borderId="41" applyNumberFormat="0" applyAlignment="0" applyProtection="0"/>
    <xf numFmtId="0" fontId="12" fillId="0" borderId="45">
      <alignment vertical="center"/>
    </xf>
    <xf numFmtId="170" fontId="14" fillId="5" borderId="45">
      <alignment horizontal="right" vertical="center"/>
    </xf>
    <xf numFmtId="0" fontId="38" fillId="59" borderId="41" applyNumberFormat="0" applyAlignment="0" applyProtection="0"/>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12" fillId="0" borderId="45">
      <alignment vertical="center"/>
    </xf>
    <xf numFmtId="164" fontId="14" fillId="5" borderId="45">
      <alignment horizontal="right" vertical="center"/>
    </xf>
    <xf numFmtId="0" fontId="38" fillId="59" borderId="41" applyNumberFormat="0" applyAlignment="0" applyProtection="0"/>
    <xf numFmtId="170" fontId="12" fillId="0" borderId="45">
      <alignmen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53" fillId="59" borderId="43" applyNumberFormat="0" applyAlignment="0" applyProtection="0"/>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170" fontId="12" fillId="0" borderId="45">
      <alignment vertical="center"/>
    </xf>
    <xf numFmtId="0" fontId="55" fillId="0" borderId="44" applyNumberFormat="0" applyFill="0" applyAlignment="0" applyProtection="0"/>
    <xf numFmtId="0" fontId="48" fillId="45" borderId="41" applyNumberFormat="0" applyAlignment="0" applyProtection="0"/>
    <xf numFmtId="0" fontId="53" fillId="59" borderId="43"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170" fontId="12" fillId="0" borderId="45">
      <alignment vertical="center"/>
    </xf>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70" fontId="12" fillId="0" borderId="45">
      <alignment vertical="center"/>
    </xf>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0" fontId="12" fillId="0" borderId="45">
      <alignment vertical="center"/>
    </xf>
    <xf numFmtId="170" fontId="14" fillId="5" borderId="45">
      <alignment horizontal="right" vertical="center"/>
    </xf>
    <xf numFmtId="0" fontId="12" fillId="0" borderId="45">
      <alignment vertical="center"/>
    </xf>
    <xf numFmtId="0" fontId="55" fillId="0" borderId="44" applyNumberFormat="0" applyFill="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48" fillId="45"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38" fillId="59" borderId="41" applyNumberFormat="0" applyAlignment="0" applyProtection="0"/>
    <xf numFmtId="164" fontId="14" fillId="5" borderId="45">
      <alignment horizontal="right" vertical="center"/>
    </xf>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2" fillId="0" borderId="45">
      <alignment vertical="center"/>
    </xf>
    <xf numFmtId="170" fontId="12" fillId="0" borderId="45">
      <alignmen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48" fillId="45" borderId="41" applyNumberFormat="0" applyAlignment="0" applyProtection="0"/>
    <xf numFmtId="0" fontId="12" fillId="63" borderId="42" applyNumberFormat="0" applyFont="0" applyAlignment="0" applyProtection="0"/>
    <xf numFmtId="0" fontId="38" fillId="59" borderId="41" applyNumberForma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53" fillId="59" borderId="43" applyNumberFormat="0" applyAlignment="0" applyProtection="0"/>
    <xf numFmtId="170" fontId="14" fillId="5" borderId="45">
      <alignment horizontal="right" vertical="center"/>
    </xf>
    <xf numFmtId="164" fontId="14" fillId="5" borderId="45">
      <alignment horizontal="right" vertical="center"/>
    </xf>
    <xf numFmtId="170" fontId="12" fillId="0" borderId="45">
      <alignment vertical="center"/>
    </xf>
    <xf numFmtId="0" fontId="38" fillId="59" borderId="41" applyNumberFormat="0" applyAlignment="0" applyProtection="0"/>
    <xf numFmtId="0" fontId="53" fillId="59" borderId="43" applyNumberForma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12" fillId="0" borderId="45">
      <alignment vertical="center"/>
    </xf>
    <xf numFmtId="170" fontId="12" fillId="0" borderId="45">
      <alignment vertical="center"/>
    </xf>
    <xf numFmtId="0" fontId="55" fillId="0" borderId="44" applyNumberFormat="0" applyFill="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48" fillId="45" borderId="41" applyNumberFormat="0" applyAlignment="0" applyProtection="0"/>
    <xf numFmtId="17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170" fontId="12" fillId="0" borderId="45">
      <alignment vertical="center"/>
    </xf>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70" fontId="12" fillId="0" borderId="45">
      <alignment vertical="center"/>
    </xf>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0" fontId="12" fillId="0" borderId="45">
      <alignment vertical="center"/>
    </xf>
    <xf numFmtId="170" fontId="14" fillId="5" borderId="45">
      <alignment horizontal="right" vertical="center"/>
    </xf>
    <xf numFmtId="0" fontId="12" fillId="0" borderId="45">
      <alignment vertical="center"/>
    </xf>
    <xf numFmtId="0" fontId="55" fillId="0" borderId="44" applyNumberFormat="0" applyFill="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48" fillId="45"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38" fillId="59" borderId="41" applyNumberFormat="0" applyAlignment="0" applyProtection="0"/>
    <xf numFmtId="164" fontId="14" fillId="5" borderId="45">
      <alignment horizontal="right" vertical="center"/>
    </xf>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2" fillId="0" borderId="45">
      <alignment vertical="center"/>
    </xf>
    <xf numFmtId="170" fontId="12" fillId="0" borderId="45">
      <alignmen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12" fillId="0" borderId="45">
      <alignment vertical="center"/>
    </xf>
    <xf numFmtId="164"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170" fontId="14" fillId="5" borderId="45">
      <alignment horizontal="right" vertical="center"/>
    </xf>
    <xf numFmtId="164" fontId="14" fillId="5" borderId="45">
      <alignment horizontal="right" vertical="center"/>
    </xf>
    <xf numFmtId="0" fontId="53" fillId="59" borderId="43" applyNumberFormat="0" applyAlignment="0" applyProtection="0"/>
    <xf numFmtId="170" fontId="14" fillId="5" borderId="45">
      <alignment horizontal="right" vertical="center"/>
    </xf>
    <xf numFmtId="0" fontId="12" fillId="63" borderId="42" applyNumberFormat="0" applyFont="0" applyAlignment="0" applyProtection="0"/>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0" borderId="45">
      <alignment vertical="center"/>
    </xf>
    <xf numFmtId="0" fontId="12" fillId="0" borderId="45">
      <alignment vertical="center"/>
    </xf>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170" fontId="12" fillId="0" borderId="45">
      <alignment vertical="center"/>
    </xf>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70" fontId="12" fillId="0" borderId="45">
      <alignment vertical="center"/>
    </xf>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48" fillId="45" borderId="41" applyNumberFormat="0" applyAlignment="0" applyProtection="0"/>
    <xf numFmtId="170" fontId="14" fillId="5" borderId="45">
      <alignment horizontal="right" vertical="center"/>
    </xf>
    <xf numFmtId="0" fontId="53" fillId="59" borderId="43" applyNumberFormat="0" applyAlignment="0" applyProtection="0"/>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63" borderId="42" applyNumberFormat="0" applyFon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0" fontId="48" fillId="45" borderId="41" applyNumberFormat="0" applyAlignment="0" applyProtection="0"/>
    <xf numFmtId="170" fontId="12" fillId="0" borderId="45">
      <alignmen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0" fontId="12" fillId="0" borderId="45">
      <alignment vertical="center"/>
    </xf>
    <xf numFmtId="170" fontId="14" fillId="5" borderId="45">
      <alignment horizontal="right" vertical="center"/>
    </xf>
    <xf numFmtId="0" fontId="12" fillId="0" borderId="45">
      <alignment vertical="center"/>
    </xf>
    <xf numFmtId="0" fontId="55" fillId="0" borderId="44" applyNumberFormat="0" applyFill="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48" fillId="45" borderId="41" applyNumberFormat="0" applyAlignment="0" applyProtection="0"/>
    <xf numFmtId="0" fontId="38" fillId="59" borderId="41" applyNumberFormat="0" applyAlignment="0" applyProtection="0"/>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4" fillId="5" borderId="45">
      <alignment horizontal="right" vertical="center"/>
    </xf>
    <xf numFmtId="164"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0" fontId="12" fillId="0" borderId="45">
      <alignment vertical="center"/>
    </xf>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164" fontId="14" fillId="5" borderId="45">
      <alignment horizontal="right" vertical="center"/>
    </xf>
    <xf numFmtId="170" fontId="12" fillId="0" borderId="45">
      <alignment vertical="center"/>
    </xf>
    <xf numFmtId="0" fontId="48" fillId="45" borderId="41"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0" fontId="12" fillId="0" borderId="45">
      <alignment vertical="center"/>
    </xf>
    <xf numFmtId="0" fontId="48" fillId="45" borderId="41" applyNumberFormat="0" applyAlignment="0" applyProtection="0"/>
    <xf numFmtId="0" fontId="38" fillId="59" borderId="41" applyNumberFormat="0" applyAlignment="0" applyProtection="0"/>
    <xf numFmtId="0" fontId="12" fillId="63" borderId="42" applyNumberFormat="0" applyFont="0" applyAlignment="0" applyProtection="0"/>
    <xf numFmtId="0" fontId="38" fillId="59" borderId="41"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0" fontId="12" fillId="63" borderId="42" applyNumberFormat="0" applyFont="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164" fontId="14" fillId="5" borderId="45">
      <alignment horizontal="right" vertical="center"/>
    </xf>
    <xf numFmtId="0" fontId="55" fillId="0" borderId="44" applyNumberFormat="0" applyFill="0" applyAlignment="0" applyProtection="0"/>
    <xf numFmtId="0" fontId="12" fillId="0" borderId="45">
      <alignment vertical="center"/>
    </xf>
    <xf numFmtId="170" fontId="12" fillId="0" borderId="45">
      <alignment vertical="center"/>
    </xf>
    <xf numFmtId="0" fontId="38" fillId="59" borderId="41" applyNumberFormat="0" applyAlignment="0" applyProtection="0"/>
    <xf numFmtId="164" fontId="14" fillId="5" borderId="45">
      <alignment horizontal="right" vertical="center"/>
    </xf>
    <xf numFmtId="170" fontId="12" fillId="0" borderId="45">
      <alignment vertical="center"/>
    </xf>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38" fillId="59" borderId="41" applyNumberFormat="0" applyAlignment="0" applyProtection="0"/>
    <xf numFmtId="0" fontId="53" fillId="59" borderId="43" applyNumberFormat="0" applyAlignment="0" applyProtection="0"/>
    <xf numFmtId="0" fontId="53" fillId="59" borderId="43" applyNumberFormat="0" applyAlignment="0" applyProtection="0"/>
    <xf numFmtId="0" fontId="55" fillId="0" borderId="44" applyNumberFormat="0" applyFill="0" applyAlignment="0" applyProtection="0"/>
    <xf numFmtId="0" fontId="55" fillId="0" borderId="44" applyNumberFormat="0" applyFill="0" applyAlignment="0" applyProtection="0"/>
    <xf numFmtId="0" fontId="12" fillId="0" borderId="45">
      <alignment vertical="center"/>
    </xf>
    <xf numFmtId="170" fontId="14" fillId="5" borderId="45">
      <alignment horizontal="right" vertical="center"/>
    </xf>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164" fontId="14" fillId="5" borderId="45">
      <alignment horizontal="right" vertical="center"/>
    </xf>
    <xf numFmtId="0" fontId="12" fillId="0" borderId="45">
      <alignment vertical="center"/>
    </xf>
    <xf numFmtId="0" fontId="12" fillId="0" borderId="45">
      <alignment vertical="center"/>
    </xf>
    <xf numFmtId="170" fontId="14" fillId="5" borderId="45">
      <alignment horizontal="right" vertical="center"/>
    </xf>
    <xf numFmtId="0" fontId="12" fillId="0" borderId="45">
      <alignment vertical="center"/>
    </xf>
    <xf numFmtId="0" fontId="12" fillId="0" borderId="45">
      <alignment vertical="center"/>
    </xf>
    <xf numFmtId="0" fontId="55" fillId="0" borderId="44" applyNumberFormat="0" applyFill="0" applyAlignment="0" applyProtection="0"/>
    <xf numFmtId="0" fontId="55" fillId="0" borderId="44" applyNumberFormat="0" applyFill="0" applyAlignment="0" applyProtection="0"/>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170" fontId="14" fillId="5" borderId="45">
      <alignment horizontal="right" vertical="center"/>
    </xf>
    <xf numFmtId="0" fontId="12" fillId="63" borderId="42" applyNumberFormat="0" applyFont="0" applyAlignment="0" applyProtection="0"/>
    <xf numFmtId="0" fontId="48" fillId="45" borderId="41" applyNumberFormat="0" applyAlignment="0" applyProtection="0"/>
    <xf numFmtId="170" fontId="12" fillId="0" borderId="45">
      <alignment vertical="center"/>
    </xf>
    <xf numFmtId="0" fontId="48" fillId="45" borderId="41" applyNumberFormat="0" applyAlignment="0" applyProtection="0"/>
    <xf numFmtId="164" fontId="14" fillId="5" borderId="45">
      <alignment horizontal="right" vertical="center"/>
    </xf>
    <xf numFmtId="0" fontId="48" fillId="45" borderId="41" applyNumberFormat="0" applyAlignment="0" applyProtection="0"/>
    <xf numFmtId="0" fontId="55" fillId="0" borderId="44" applyNumberFormat="0" applyFill="0" applyAlignment="0" applyProtection="0"/>
    <xf numFmtId="0" fontId="38" fillId="59"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5" fillId="0" borderId="44" applyNumberFormat="0" applyFill="0" applyAlignment="0" applyProtection="0"/>
    <xf numFmtId="0" fontId="12" fillId="0" borderId="45">
      <alignment vertical="center"/>
    </xf>
    <xf numFmtId="0" fontId="48" fillId="45" borderId="41" applyNumberFormat="0" applyAlignment="0" applyProtection="0"/>
    <xf numFmtId="0" fontId="55" fillId="0" borderId="44" applyNumberFormat="0" applyFill="0" applyAlignment="0" applyProtection="0"/>
    <xf numFmtId="0" fontId="12" fillId="0" borderId="45">
      <alignment vertical="center"/>
    </xf>
    <xf numFmtId="0" fontId="12" fillId="63" borderId="42" applyNumberFormat="0" applyFont="0" applyAlignment="0" applyProtection="0"/>
    <xf numFmtId="0" fontId="12" fillId="63" borderId="42" applyNumberFormat="0" applyFont="0" applyAlignment="0" applyProtection="0"/>
    <xf numFmtId="164" fontId="14" fillId="5" borderId="45">
      <alignment horizontal="right" vertical="center"/>
    </xf>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17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0" borderId="45">
      <alignment vertical="center"/>
    </xf>
    <xf numFmtId="0" fontId="38" fillId="59" borderId="41" applyNumberFormat="0" applyAlignment="0" applyProtection="0"/>
    <xf numFmtId="0" fontId="38" fillId="59" borderId="41" applyNumberFormat="0" applyAlignment="0" applyProtection="0"/>
    <xf numFmtId="170" fontId="12" fillId="0" borderId="45">
      <alignment vertical="center"/>
    </xf>
    <xf numFmtId="17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2" fillId="0" borderId="45">
      <alignment vertical="center"/>
    </xf>
    <xf numFmtId="170" fontId="12" fillId="0" borderId="45">
      <alignmen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53" fillId="59" borderId="43" applyNumberFormat="0" applyAlignment="0" applyProtection="0"/>
    <xf numFmtId="0" fontId="12" fillId="0" borderId="45">
      <alignment vertical="center"/>
    </xf>
    <xf numFmtId="170" fontId="14" fillId="5" borderId="45">
      <alignment horizontal="right" vertical="center"/>
    </xf>
    <xf numFmtId="170" fontId="14" fillId="5" borderId="45">
      <alignment horizontal="right" vertical="center"/>
    </xf>
    <xf numFmtId="0" fontId="53" fillId="59" borderId="43" applyNumberFormat="0" applyAlignment="0" applyProtection="0"/>
    <xf numFmtId="0" fontId="48" fillId="45" borderId="41" applyNumberFormat="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164" fontId="14" fillId="5" borderId="45">
      <alignment horizontal="right" vertical="center"/>
    </xf>
    <xf numFmtId="0" fontId="12" fillId="0" borderId="45">
      <alignment vertical="center"/>
    </xf>
    <xf numFmtId="0" fontId="12" fillId="0" borderId="45">
      <alignment vertical="center"/>
    </xf>
    <xf numFmtId="164" fontId="14" fillId="5" borderId="45">
      <alignment horizontal="right" vertical="center"/>
    </xf>
    <xf numFmtId="0" fontId="48" fillId="45" borderId="41" applyNumberFormat="0" applyAlignment="0" applyProtection="0"/>
    <xf numFmtId="17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170" fontId="12" fillId="0" borderId="45">
      <alignment vertical="center"/>
    </xf>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0" fontId="12" fillId="0" borderId="45">
      <alignment vertical="center"/>
    </xf>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0" fontId="53" fillId="59" borderId="43" applyNumberForma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164" fontId="14" fillId="5" borderId="45">
      <alignment horizontal="right" vertical="center"/>
    </xf>
    <xf numFmtId="0" fontId="53" fillId="59" borderId="43" applyNumberFormat="0" applyAlignment="0" applyProtection="0"/>
    <xf numFmtId="0" fontId="38" fillId="59" borderId="41" applyNumberFormat="0" applyAlignment="0" applyProtection="0"/>
    <xf numFmtId="0" fontId="12" fillId="63" borderId="42" applyNumberFormat="0" applyFont="0" applyAlignment="0" applyProtection="0"/>
    <xf numFmtId="0" fontId="48" fillId="45" borderId="41" applyNumberFormat="0" applyAlignment="0" applyProtection="0"/>
    <xf numFmtId="0" fontId="12" fillId="0" borderId="45">
      <alignment vertical="center"/>
    </xf>
    <xf numFmtId="0" fontId="12" fillId="63" borderId="42" applyNumberFormat="0" applyFont="0" applyAlignment="0" applyProtection="0"/>
    <xf numFmtId="0" fontId="12" fillId="0" borderId="45">
      <alignment vertical="center"/>
    </xf>
    <xf numFmtId="0" fontId="12" fillId="63" borderId="42" applyNumberFormat="0" applyFont="0" applyAlignment="0" applyProtection="0"/>
    <xf numFmtId="164" fontId="14" fillId="5" borderId="45">
      <alignment horizontal="right" vertical="center"/>
    </xf>
    <xf numFmtId="164" fontId="14" fillId="5" borderId="45">
      <alignment horizontal="right" vertical="center"/>
    </xf>
    <xf numFmtId="0" fontId="55" fillId="0" borderId="44" applyNumberFormat="0" applyFill="0" applyAlignment="0" applyProtection="0"/>
    <xf numFmtId="170" fontId="14" fillId="5" borderId="45">
      <alignment horizontal="right" vertical="center"/>
    </xf>
    <xf numFmtId="170" fontId="12" fillId="0" borderId="45">
      <alignment vertical="center"/>
    </xf>
    <xf numFmtId="0" fontId="12" fillId="63" borderId="42" applyNumberFormat="0" applyFont="0" applyAlignment="0" applyProtection="0"/>
    <xf numFmtId="0" fontId="38" fillId="59" borderId="41" applyNumberFormat="0" applyAlignment="0" applyProtection="0"/>
    <xf numFmtId="0" fontId="12" fillId="0" borderId="45">
      <alignment vertical="center"/>
    </xf>
    <xf numFmtId="0" fontId="12" fillId="0" borderId="45">
      <alignmen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70" fontId="12" fillId="0" borderId="45">
      <alignment vertical="center"/>
    </xf>
    <xf numFmtId="170" fontId="14" fillId="5" borderId="45">
      <alignment horizontal="right" vertical="center"/>
    </xf>
    <xf numFmtId="0" fontId="53" fillId="59" borderId="43" applyNumberFormat="0" applyAlignment="0" applyProtection="0"/>
    <xf numFmtId="164" fontId="14" fillId="5" borderId="45">
      <alignment horizontal="right" vertical="center"/>
    </xf>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164" fontId="14" fillId="5" borderId="45">
      <alignment horizontal="right" vertical="center"/>
    </xf>
    <xf numFmtId="170" fontId="14" fillId="5" borderId="45">
      <alignment horizontal="right" vertical="center"/>
    </xf>
    <xf numFmtId="170" fontId="12" fillId="0" borderId="45">
      <alignment vertical="center"/>
    </xf>
    <xf numFmtId="170" fontId="14" fillId="5" borderId="45">
      <alignment horizontal="right" vertical="center"/>
    </xf>
    <xf numFmtId="0" fontId="55" fillId="0" borderId="44" applyNumberFormat="0" applyFill="0" applyAlignment="0" applyProtection="0"/>
    <xf numFmtId="0" fontId="55" fillId="0" borderId="44" applyNumberFormat="0" applyFill="0" applyAlignment="0" applyProtection="0"/>
    <xf numFmtId="164" fontId="14" fillId="5" borderId="45">
      <alignment horizontal="right" vertical="center"/>
    </xf>
    <xf numFmtId="0" fontId="48" fillId="45" borderId="41" applyNumberFormat="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48" fillId="45" borderId="41" applyNumberFormat="0" applyAlignment="0" applyProtection="0"/>
    <xf numFmtId="0" fontId="53" fillId="59" borderId="43" applyNumberFormat="0" applyAlignment="0" applyProtection="0"/>
    <xf numFmtId="170" fontId="14" fillId="5" borderId="45">
      <alignment horizontal="right" vertical="center"/>
    </xf>
    <xf numFmtId="0" fontId="12" fillId="0" borderId="45">
      <alignment vertical="center"/>
    </xf>
    <xf numFmtId="0" fontId="12" fillId="63" borderId="42" applyNumberFormat="0" applyFont="0" applyAlignment="0" applyProtection="0"/>
    <xf numFmtId="170" fontId="14" fillId="5" borderId="45">
      <alignment horizontal="right" vertical="center"/>
    </xf>
    <xf numFmtId="0" fontId="12" fillId="63" borderId="42" applyNumberFormat="0" applyFont="0" applyAlignment="0" applyProtection="0"/>
    <xf numFmtId="164" fontId="14" fillId="5" borderId="45">
      <alignment horizontal="righ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48" fillId="45" borderId="41" applyNumberFormat="0" applyAlignment="0" applyProtection="0"/>
    <xf numFmtId="0" fontId="38" fillId="59" borderId="41" applyNumberFormat="0" applyAlignment="0" applyProtection="0"/>
    <xf numFmtId="0" fontId="53" fillId="59" borderId="43" applyNumberFormat="0" applyAlignment="0" applyProtection="0"/>
    <xf numFmtId="0" fontId="12" fillId="0" borderId="45">
      <alignment vertical="center"/>
    </xf>
    <xf numFmtId="0" fontId="12" fillId="0" borderId="45">
      <alignment vertical="center"/>
    </xf>
    <xf numFmtId="0" fontId="53" fillId="59" borderId="43" applyNumberFormat="0" applyAlignment="0" applyProtection="0"/>
    <xf numFmtId="0" fontId="55" fillId="0" borderId="44" applyNumberFormat="0" applyFill="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0" fontId="53" fillId="59" borderId="43" applyNumberFormat="0" applyAlignment="0" applyProtection="0"/>
    <xf numFmtId="0" fontId="12" fillId="0" borderId="45">
      <alignment vertical="center"/>
    </xf>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170" fontId="12" fillId="0" borderId="45">
      <alignment vertical="center"/>
    </xf>
    <xf numFmtId="0" fontId="38" fillId="59" borderId="41" applyNumberFormat="0" applyAlignment="0" applyProtection="0"/>
    <xf numFmtId="170" fontId="14" fillId="5" borderId="45">
      <alignment horizontal="right" vertical="center"/>
    </xf>
    <xf numFmtId="0" fontId="38" fillId="59" borderId="41" applyNumberFormat="0" applyAlignment="0" applyProtection="0"/>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70" fontId="12" fillId="0" borderId="45">
      <alignment vertical="center"/>
    </xf>
    <xf numFmtId="170" fontId="12" fillId="0" borderId="45">
      <alignment vertical="center"/>
    </xf>
    <xf numFmtId="0" fontId="48" fillId="45" borderId="41" applyNumberFormat="0" applyAlignment="0" applyProtection="0"/>
    <xf numFmtId="0" fontId="48" fillId="45" borderId="41" applyNumberFormat="0" applyAlignment="0" applyProtection="0"/>
    <xf numFmtId="0" fontId="12" fillId="0" borderId="45">
      <alignment vertical="center"/>
    </xf>
    <xf numFmtId="0" fontId="12" fillId="0" borderId="45">
      <alignment vertical="center"/>
    </xf>
    <xf numFmtId="0" fontId="48" fillId="45" borderId="41" applyNumberFormat="0" applyAlignment="0" applyProtection="0"/>
    <xf numFmtId="164" fontId="14" fillId="5" borderId="45">
      <alignment horizontal="right" vertical="center"/>
    </xf>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170" fontId="14" fillId="5" borderId="45">
      <alignment horizontal="right" vertical="center"/>
    </xf>
    <xf numFmtId="0" fontId="38" fillId="59" borderId="41" applyNumberFormat="0" applyAlignment="0" applyProtection="0"/>
    <xf numFmtId="0" fontId="12" fillId="0" borderId="45">
      <alignment vertical="center"/>
    </xf>
    <xf numFmtId="164" fontId="14" fillId="5" borderId="45">
      <alignment horizontal="right" vertical="center"/>
    </xf>
    <xf numFmtId="170" fontId="14" fillId="5" borderId="45">
      <alignment horizontal="right" vertical="center"/>
    </xf>
    <xf numFmtId="0" fontId="38" fillId="59" borderId="41" applyNumberFormat="0" applyAlignment="0" applyProtection="0"/>
    <xf numFmtId="0" fontId="12" fillId="0" borderId="45">
      <alignment vertical="center"/>
    </xf>
    <xf numFmtId="0" fontId="38" fillId="59" borderId="41" applyNumberFormat="0" applyAlignment="0" applyProtection="0"/>
    <xf numFmtId="164" fontId="14" fillId="5" borderId="45">
      <alignment horizontal="right" vertical="center"/>
    </xf>
    <xf numFmtId="0" fontId="53" fillId="59" borderId="43" applyNumberFormat="0" applyAlignment="0" applyProtection="0"/>
    <xf numFmtId="170" fontId="12" fillId="0" borderId="45">
      <alignment vertical="center"/>
    </xf>
    <xf numFmtId="0" fontId="12" fillId="63" borderId="42" applyNumberFormat="0" applyFont="0" applyAlignment="0" applyProtection="0"/>
    <xf numFmtId="0" fontId="12" fillId="63" borderId="42" applyNumberFormat="0" applyFont="0" applyAlignment="0" applyProtection="0"/>
    <xf numFmtId="0" fontId="55" fillId="0" borderId="44" applyNumberFormat="0" applyFill="0" applyAlignment="0" applyProtection="0"/>
    <xf numFmtId="0" fontId="12" fillId="0" borderId="45">
      <alignment vertical="center"/>
    </xf>
    <xf numFmtId="0" fontId="55" fillId="0" borderId="44" applyNumberFormat="0" applyFill="0" applyAlignment="0" applyProtection="0"/>
    <xf numFmtId="164" fontId="14" fillId="5" borderId="45">
      <alignment horizontal="right" vertical="center"/>
    </xf>
    <xf numFmtId="164" fontId="14" fillId="5" borderId="45">
      <alignment horizontal="right" vertical="center"/>
    </xf>
    <xf numFmtId="164" fontId="14" fillId="5" borderId="45">
      <alignment horizontal="right" vertical="center"/>
    </xf>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53" fillId="59" borderId="43" applyNumberFormat="0" applyAlignment="0" applyProtection="0"/>
    <xf numFmtId="0" fontId="12" fillId="63" borderId="42" applyNumberFormat="0" applyFont="0" applyAlignment="0" applyProtection="0"/>
    <xf numFmtId="0" fontId="12" fillId="63" borderId="42" applyNumberFormat="0" applyFont="0" applyAlignment="0" applyProtection="0"/>
    <xf numFmtId="0" fontId="12" fillId="0" borderId="45">
      <alignment vertical="center"/>
    </xf>
    <xf numFmtId="170" fontId="12" fillId="0" borderId="45">
      <alignment vertical="center"/>
    </xf>
    <xf numFmtId="0" fontId="12" fillId="0" borderId="45">
      <alignment vertical="center"/>
    </xf>
    <xf numFmtId="170" fontId="12" fillId="0" borderId="45">
      <alignment vertical="center"/>
    </xf>
    <xf numFmtId="164" fontId="14" fillId="5" borderId="45">
      <alignment horizontal="right" vertical="center"/>
    </xf>
    <xf numFmtId="170" fontId="14" fillId="5" borderId="45">
      <alignment horizontal="right" vertical="center"/>
    </xf>
    <xf numFmtId="170" fontId="14" fillId="5" borderId="45">
      <alignment horizontal="right" vertical="center"/>
    </xf>
    <xf numFmtId="170" fontId="14" fillId="5" borderId="45">
      <alignment horizontal="right" vertical="center"/>
    </xf>
    <xf numFmtId="164" fontId="14" fillId="5" borderId="45">
      <alignment horizontal="right" vertical="center"/>
    </xf>
    <xf numFmtId="0" fontId="48" fillId="45" borderId="41" applyNumberFormat="0" applyAlignment="0" applyProtection="0"/>
    <xf numFmtId="0" fontId="48" fillId="45" borderId="41" applyNumberFormat="0" applyAlignment="0" applyProtection="0"/>
    <xf numFmtId="0" fontId="38" fillId="59" borderId="41" applyNumberFormat="0" applyAlignment="0" applyProtection="0"/>
    <xf numFmtId="170" fontId="12" fillId="0" borderId="45">
      <alignment vertical="center"/>
    </xf>
    <xf numFmtId="0" fontId="12" fillId="0" borderId="45">
      <alignment vertical="center"/>
    </xf>
    <xf numFmtId="0" fontId="38" fillId="59" borderId="41" applyNumberFormat="0" applyAlignment="0" applyProtection="0"/>
    <xf numFmtId="0" fontId="12" fillId="63" borderId="42" applyNumberFormat="0" applyFont="0" applyAlignment="0" applyProtection="0"/>
    <xf numFmtId="0" fontId="55" fillId="0" borderId="44" applyNumberFormat="0" applyFill="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53" fillId="59" borderId="43" applyNumberFormat="0" applyAlignment="0" applyProtection="0"/>
    <xf numFmtId="164" fontId="14" fillId="5" borderId="45">
      <alignment horizontal="right" vertical="center"/>
    </xf>
    <xf numFmtId="170" fontId="12" fillId="0" borderId="45">
      <alignment vertical="center"/>
    </xf>
    <xf numFmtId="0" fontId="12" fillId="0" borderId="45">
      <alignment vertical="center"/>
    </xf>
    <xf numFmtId="164" fontId="14" fillId="5" borderId="45">
      <alignment horizontal="right" vertical="center"/>
    </xf>
    <xf numFmtId="0" fontId="12" fillId="0" borderId="45">
      <alignment vertical="center"/>
    </xf>
    <xf numFmtId="0" fontId="38" fillId="59" borderId="41" applyNumberFormat="0" applyAlignment="0" applyProtection="0"/>
    <xf numFmtId="0" fontId="38" fillId="59" borderId="41" applyNumberFormat="0" applyAlignment="0" applyProtection="0"/>
    <xf numFmtId="0" fontId="48" fillId="45" borderId="41" applyNumberFormat="0" applyAlignment="0" applyProtection="0"/>
    <xf numFmtId="0" fontId="48" fillId="45" borderId="41" applyNumberFormat="0" applyAlignment="0" applyProtection="0"/>
    <xf numFmtId="170" fontId="14" fillId="5" borderId="45">
      <alignment horizontal="right" vertical="center"/>
    </xf>
    <xf numFmtId="170" fontId="14" fillId="5" borderId="45">
      <alignment horizontal="right" vertical="center"/>
    </xf>
    <xf numFmtId="164" fontId="14" fillId="5" borderId="45">
      <alignment horizontal="right" vertical="center"/>
    </xf>
    <xf numFmtId="170" fontId="12" fillId="0" borderId="45">
      <alignment vertical="center"/>
    </xf>
    <xf numFmtId="0" fontId="12" fillId="0" borderId="45">
      <alignment vertical="center"/>
    </xf>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0" fontId="12" fillId="63" borderId="42" applyNumberFormat="0" applyFont="0" applyAlignment="0" applyProtection="0"/>
    <xf numFmtId="0" fontId="53" fillId="59" borderId="43" applyNumberFormat="0" applyAlignment="0" applyProtection="0"/>
    <xf numFmtId="0" fontId="12" fillId="0" borderId="45">
      <alignment vertical="center"/>
    </xf>
    <xf numFmtId="164" fontId="14" fillId="5" borderId="45">
      <alignment horizontal="right" vertical="center"/>
    </xf>
    <xf numFmtId="0" fontId="55" fillId="0" borderId="44" applyNumberFormat="0" applyFill="0" applyAlignment="0" applyProtection="0"/>
    <xf numFmtId="0" fontId="38" fillId="59" borderId="41" applyNumberFormat="0" applyAlignment="0" applyProtection="0"/>
    <xf numFmtId="0" fontId="48" fillId="45" borderId="41" applyNumberFormat="0" applyAlignment="0" applyProtection="0"/>
    <xf numFmtId="0" fontId="12" fillId="63" borderId="42" applyNumberFormat="0" applyFont="0" applyAlignment="0" applyProtection="0"/>
    <xf numFmtId="0" fontId="53" fillId="59" borderId="43" applyNumberFormat="0" applyAlignment="0" applyProtection="0"/>
    <xf numFmtId="0" fontId="55" fillId="0" borderId="44" applyNumberFormat="0" applyFill="0" applyAlignment="0" applyProtection="0"/>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38" fillId="59" borderId="51" applyNumberFormat="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12" fillId="63" borderId="52" applyNumberFormat="0" applyFont="0" applyAlignment="0" applyProtection="0"/>
    <xf numFmtId="0" fontId="12" fillId="0" borderId="55">
      <alignment vertical="center"/>
    </xf>
    <xf numFmtId="0" fontId="12" fillId="0" borderId="55">
      <alignment vertical="center"/>
    </xf>
    <xf numFmtId="170" fontId="12" fillId="0" borderId="55">
      <alignment vertical="center"/>
    </xf>
    <xf numFmtId="170" fontId="12" fillId="0" borderId="55">
      <alignment vertical="center"/>
    </xf>
    <xf numFmtId="0" fontId="12" fillId="0" borderId="55">
      <alignment vertical="center"/>
    </xf>
    <xf numFmtId="0" fontId="12" fillId="0" borderId="55">
      <alignment vertical="center"/>
    </xf>
    <xf numFmtId="170" fontId="12" fillId="0" borderId="55">
      <alignment vertical="center"/>
    </xf>
    <xf numFmtId="0" fontId="48" fillId="45" borderId="51" applyNumberFormat="0" applyAlignment="0" applyProtection="0"/>
    <xf numFmtId="0" fontId="12" fillId="0" borderId="55">
      <alignment vertical="center"/>
    </xf>
    <xf numFmtId="0" fontId="12" fillId="0" borderId="55">
      <alignment vertical="center"/>
    </xf>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38" fillId="59" borderId="56" applyNumberFormat="0" applyAlignment="0" applyProtection="0"/>
    <xf numFmtId="0" fontId="55" fillId="0" borderId="54" applyNumberFormat="0" applyFill="0" applyAlignment="0" applyProtection="0"/>
    <xf numFmtId="164" fontId="14" fillId="5" borderId="60">
      <alignment horizontal="right" vertical="center"/>
    </xf>
    <xf numFmtId="0" fontId="38" fillId="59" borderId="56" applyNumberFormat="0" applyAlignment="0" applyProtection="0"/>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170"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170" fontId="12" fillId="0" borderId="55">
      <alignment vertical="center"/>
    </xf>
    <xf numFmtId="0" fontId="12" fillId="63" borderId="52" applyNumberFormat="0" applyFont="0" applyAlignment="0" applyProtection="0"/>
    <xf numFmtId="0" fontId="38" fillId="59" borderId="51" applyNumberFormat="0" applyAlignment="0" applyProtection="0"/>
    <xf numFmtId="170" fontId="12" fillId="0" borderId="55">
      <alignment vertical="center"/>
    </xf>
    <xf numFmtId="0" fontId="53" fillId="59" borderId="53" applyNumberFormat="0" applyAlignment="0" applyProtection="0"/>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170" fontId="14" fillId="5" borderId="55">
      <alignment horizontal="right" vertical="center"/>
    </xf>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170"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0" fontId="53" fillId="59" borderId="53" applyNumberFormat="0" applyAlignment="0" applyProtection="0"/>
    <xf numFmtId="0" fontId="12" fillId="0" borderId="55">
      <alignment vertical="center"/>
    </xf>
    <xf numFmtId="170" fontId="14" fillId="5" borderId="55">
      <alignment horizontal="right" vertical="center"/>
    </xf>
    <xf numFmtId="170" fontId="12" fillId="0" borderId="60">
      <alignment vertical="center"/>
    </xf>
    <xf numFmtId="164" fontId="14" fillId="5" borderId="55">
      <alignment horizontal="right" vertical="center"/>
    </xf>
    <xf numFmtId="0" fontId="53" fillId="59" borderId="53" applyNumberFormat="0" applyAlignment="0" applyProtection="0"/>
    <xf numFmtId="0" fontId="12" fillId="0" borderId="55">
      <alignmen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170" fontId="14" fillId="5" borderId="55">
      <alignment horizontal="right" vertical="center"/>
    </xf>
    <xf numFmtId="0" fontId="12" fillId="0" borderId="55">
      <alignment vertical="center"/>
    </xf>
    <xf numFmtId="0" fontId="48" fillId="45" borderId="51" applyNumberFormat="0" applyAlignment="0" applyProtection="0"/>
    <xf numFmtId="0" fontId="12" fillId="0" borderId="55">
      <alignment vertical="center"/>
    </xf>
    <xf numFmtId="0" fontId="12" fillId="0" borderId="55">
      <alignment vertical="center"/>
    </xf>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38" fillId="59" borderId="51" applyNumberFormat="0" applyAlignment="0" applyProtection="0"/>
    <xf numFmtId="0" fontId="48" fillId="45" borderId="51" applyNumberForma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0" fontId="38" fillId="59" borderId="51" applyNumberFormat="0" applyAlignment="0" applyProtection="0"/>
    <xf numFmtId="0" fontId="12" fillId="0" borderId="55">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164" fontId="14" fillId="5" borderId="50">
      <alignment horizontal="right" vertical="center"/>
    </xf>
    <xf numFmtId="170" fontId="12" fillId="0" borderId="50">
      <alignment vertical="center"/>
    </xf>
    <xf numFmtId="0" fontId="12" fillId="0" borderId="55">
      <alignment vertical="center"/>
    </xf>
    <xf numFmtId="0" fontId="53" fillId="59" borderId="53" applyNumberFormat="0" applyAlignment="0" applyProtection="0"/>
    <xf numFmtId="0" fontId="12" fillId="0" borderId="55">
      <alignment vertical="center"/>
    </xf>
    <xf numFmtId="170"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12" fillId="0" borderId="55">
      <alignment vertical="center"/>
    </xf>
    <xf numFmtId="0" fontId="12" fillId="0" borderId="60">
      <alignment vertical="center"/>
    </xf>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170" fontId="12" fillId="0" borderId="55">
      <alignment vertical="center"/>
    </xf>
    <xf numFmtId="0" fontId="12" fillId="63" borderId="57" applyNumberFormat="0" applyFont="0" applyAlignment="0" applyProtection="0"/>
    <xf numFmtId="170" fontId="12" fillId="0" borderId="55">
      <alignment vertical="center"/>
    </xf>
    <xf numFmtId="170" fontId="14" fillId="5" borderId="55">
      <alignment horizontal="right" vertical="center"/>
    </xf>
    <xf numFmtId="170" fontId="12" fillId="0" borderId="55">
      <alignment vertical="center"/>
    </xf>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60">
      <alignment vertical="center"/>
    </xf>
    <xf numFmtId="0" fontId="12" fillId="0" borderId="60">
      <alignment vertical="center"/>
    </xf>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170"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55" fillId="0" borderId="54" applyNumberFormat="0" applyFill="0" applyAlignment="0" applyProtection="0"/>
    <xf numFmtId="0" fontId="12" fillId="63" borderId="52" applyNumberFormat="0" applyFont="0" applyAlignment="0" applyProtection="0"/>
    <xf numFmtId="0" fontId="38" fillId="59" borderId="46" applyNumberFormat="0" applyAlignment="0" applyProtection="0"/>
    <xf numFmtId="0" fontId="38" fillId="59" borderId="51"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64" fontId="14" fillId="5" borderId="55">
      <alignment horizontal="right" vertical="center"/>
    </xf>
    <xf numFmtId="0" fontId="38" fillId="59" borderId="51" applyNumberForma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0" fontId="53" fillId="59" borderId="58" applyNumberFormat="0" applyAlignment="0" applyProtection="0"/>
    <xf numFmtId="0" fontId="12" fillId="0" borderId="55">
      <alignment vertical="center"/>
    </xf>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38" fillId="59" borderId="51" applyNumberFormat="0" applyAlignment="0" applyProtection="0"/>
    <xf numFmtId="170" fontId="12" fillId="0" borderId="55">
      <alignment vertical="center"/>
    </xf>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52" applyNumberFormat="0" applyFon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4" fillId="5" borderId="60">
      <alignment horizontal="right" vertical="center"/>
    </xf>
    <xf numFmtId="0" fontId="38" fillId="59" borderId="51" applyNumberFormat="0" applyAlignment="0" applyProtection="0"/>
    <xf numFmtId="170" fontId="12" fillId="0" borderId="55">
      <alignment vertical="center"/>
    </xf>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170" fontId="14" fillId="5" borderId="55">
      <alignment horizontal="right" vertical="center"/>
    </xf>
    <xf numFmtId="164" fontId="14" fillId="5" borderId="55">
      <alignment horizontal="right" vertical="center"/>
    </xf>
    <xf numFmtId="170" fontId="14" fillId="5" borderId="60">
      <alignment horizontal="right" vertical="center"/>
    </xf>
    <xf numFmtId="0" fontId="38" fillId="59" borderId="51" applyNumberFormat="0" applyAlignment="0" applyProtection="0"/>
    <xf numFmtId="0" fontId="38" fillId="59" borderId="51" applyNumberFormat="0" applyAlignment="0" applyProtection="0"/>
    <xf numFmtId="0" fontId="12" fillId="0" borderId="55">
      <alignment vertical="center"/>
    </xf>
    <xf numFmtId="0" fontId="12" fillId="0" borderId="55">
      <alignment vertical="center"/>
    </xf>
    <xf numFmtId="0" fontId="12" fillId="0" borderId="55">
      <alignment vertical="center"/>
    </xf>
    <xf numFmtId="0" fontId="38" fillId="59" borderId="46" applyNumberFormat="0" applyAlignment="0" applyProtection="0"/>
    <xf numFmtId="0" fontId="38" fillId="59" borderId="51"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60">
      <alignment vertical="center"/>
    </xf>
    <xf numFmtId="170" fontId="12" fillId="0" borderId="55">
      <alignment vertical="center"/>
    </xf>
    <xf numFmtId="0" fontId="55" fillId="0" borderId="54" applyNumberFormat="0" applyFill="0" applyAlignment="0" applyProtection="0"/>
    <xf numFmtId="0" fontId="12" fillId="0" borderId="55">
      <alignment vertical="center"/>
    </xf>
    <xf numFmtId="164" fontId="14" fillId="5" borderId="55">
      <alignment horizontal="right" vertical="center"/>
    </xf>
    <xf numFmtId="0" fontId="48" fillId="45" borderId="51" applyNumberFormat="0" applyAlignment="0" applyProtection="0"/>
    <xf numFmtId="0" fontId="12" fillId="0" borderId="55">
      <alignment vertical="center"/>
    </xf>
    <xf numFmtId="170"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170" fontId="12" fillId="0" borderId="55">
      <alignment vertical="center"/>
    </xf>
    <xf numFmtId="0" fontId="53" fillId="59" borderId="53" applyNumberFormat="0" applyAlignment="0" applyProtection="0"/>
    <xf numFmtId="0" fontId="55" fillId="0" borderId="54" applyNumberFormat="0" applyFill="0" applyAlignment="0" applyProtection="0"/>
    <xf numFmtId="0" fontId="48" fillId="45" borderId="51" applyNumberFormat="0" applyAlignment="0" applyProtection="0"/>
    <xf numFmtId="170" fontId="14" fillId="5" borderId="55">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53" fillId="59" borderId="53" applyNumberFormat="0" applyAlignment="0" applyProtection="0"/>
    <xf numFmtId="170" fontId="14" fillId="5" borderId="55">
      <alignment horizontal="right" vertical="center"/>
    </xf>
    <xf numFmtId="0" fontId="12" fillId="0" borderId="55">
      <alignment vertical="center"/>
    </xf>
    <xf numFmtId="0" fontId="38" fillId="59" borderId="51" applyNumberFormat="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170" fontId="12" fillId="0" borderId="55">
      <alignment vertical="center"/>
    </xf>
    <xf numFmtId="170" fontId="12" fillId="0" borderId="55">
      <alignment vertical="center"/>
    </xf>
    <xf numFmtId="0" fontId="12" fillId="0" borderId="55">
      <alignment vertical="center"/>
    </xf>
    <xf numFmtId="0" fontId="12" fillId="0" borderId="55">
      <alignment vertical="center"/>
    </xf>
    <xf numFmtId="164" fontId="14" fillId="5" borderId="55">
      <alignment horizontal="right" vertical="center"/>
    </xf>
    <xf numFmtId="0" fontId="38" fillId="59" borderId="51" applyNumberFormat="0" applyAlignment="0" applyProtection="0"/>
    <xf numFmtId="164" fontId="14" fillId="5" borderId="60">
      <alignment horizontal="right" vertical="center"/>
    </xf>
    <xf numFmtId="0" fontId="55" fillId="0" borderId="54" applyNumberFormat="0" applyFill="0" applyAlignment="0" applyProtection="0"/>
    <xf numFmtId="0" fontId="12" fillId="0" borderId="55">
      <alignment vertical="center"/>
    </xf>
    <xf numFmtId="0" fontId="38" fillId="59" borderId="51" applyNumberFormat="0" applyAlignment="0" applyProtection="0"/>
    <xf numFmtId="0" fontId="53" fillId="59" borderId="53" applyNumberFormat="0" applyAlignment="0" applyProtection="0"/>
    <xf numFmtId="0" fontId="38" fillId="59" borderId="51" applyNumberForma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5">
      <alignment vertical="center"/>
    </xf>
    <xf numFmtId="0" fontId="12" fillId="63" borderId="52" applyNumberFormat="0" applyFont="0" applyAlignment="0" applyProtection="0"/>
    <xf numFmtId="0" fontId="12" fillId="0" borderId="55">
      <alignment vertical="center"/>
    </xf>
    <xf numFmtId="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5">
      <alignment vertical="center"/>
    </xf>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38" fillId="59" borderId="51" applyNumberFormat="0" applyAlignment="0" applyProtection="0"/>
    <xf numFmtId="170" fontId="14" fillId="5" borderId="55">
      <alignment horizontal="right" vertical="center"/>
    </xf>
    <xf numFmtId="0" fontId="48" fillId="45" borderId="51" applyNumberFormat="0" applyAlignment="0" applyProtection="0"/>
    <xf numFmtId="0" fontId="48" fillId="45" borderId="51" applyNumberFormat="0" applyAlignment="0" applyProtection="0"/>
    <xf numFmtId="0" fontId="12" fillId="63" borderId="52" applyNumberFormat="0" applyFont="0" applyAlignment="0" applyProtection="0"/>
    <xf numFmtId="0" fontId="48" fillId="45" borderId="51" applyNumberFormat="0" applyAlignment="0" applyProtection="0"/>
    <xf numFmtId="170" fontId="12" fillId="0" borderId="60">
      <alignment vertical="center"/>
    </xf>
    <xf numFmtId="170" fontId="14" fillId="5" borderId="60">
      <alignment horizontal="right" vertical="center"/>
    </xf>
    <xf numFmtId="0" fontId="53" fillId="59" borderId="53" applyNumberFormat="0" applyAlignment="0" applyProtection="0"/>
    <xf numFmtId="0" fontId="12" fillId="0" borderId="55">
      <alignment vertical="center"/>
    </xf>
    <xf numFmtId="0" fontId="38" fillId="59" borderId="51" applyNumberFormat="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0" fontId="12" fillId="0" borderId="55">
      <alignment vertical="center"/>
    </xf>
    <xf numFmtId="0" fontId="12" fillId="0" borderId="55">
      <alignment vertical="center"/>
    </xf>
    <xf numFmtId="170"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170" fontId="14" fillId="5" borderId="55">
      <alignment horizontal="right" vertical="center"/>
    </xf>
    <xf numFmtId="0" fontId="38" fillId="59" borderId="56" applyNumberFormat="0" applyAlignment="0" applyProtection="0"/>
    <xf numFmtId="0" fontId="48" fillId="45" borderId="51" applyNumberFormat="0" applyAlignment="0" applyProtection="0"/>
    <xf numFmtId="0" fontId="38" fillId="59" borderId="46" applyNumberFormat="0" applyAlignment="0" applyProtection="0"/>
    <xf numFmtId="0" fontId="48" fillId="45" borderId="51" applyNumberFormat="0" applyAlignment="0" applyProtection="0"/>
    <xf numFmtId="0" fontId="12" fillId="0" borderId="55">
      <alignment vertical="center"/>
    </xf>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38" fillId="59" borderId="51" applyNumberFormat="0" applyAlignment="0" applyProtection="0"/>
    <xf numFmtId="0" fontId="48" fillId="45" borderId="51" applyNumberFormat="0" applyAlignment="0" applyProtection="0"/>
    <xf numFmtId="170" fontId="12" fillId="0" borderId="55">
      <alignment vertical="center"/>
    </xf>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164" fontId="14" fillId="5" borderId="60">
      <alignment horizontal="right" vertical="center"/>
    </xf>
    <xf numFmtId="0" fontId="48" fillId="45" borderId="56" applyNumberFormat="0" applyAlignment="0" applyProtection="0"/>
    <xf numFmtId="0" fontId="53" fillId="59" borderId="53" applyNumberFormat="0" applyAlignment="0" applyProtection="0"/>
    <xf numFmtId="0" fontId="53" fillId="59" borderId="53" applyNumberFormat="0" applyAlignment="0" applyProtection="0"/>
    <xf numFmtId="0" fontId="48" fillId="45" borderId="51" applyNumberFormat="0" applyAlignment="0" applyProtection="0"/>
    <xf numFmtId="0" fontId="53" fillId="59" borderId="53" applyNumberFormat="0" applyAlignment="0" applyProtection="0"/>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170" fontId="12" fillId="0" borderId="55">
      <alignment vertical="center"/>
    </xf>
    <xf numFmtId="0" fontId="53" fillId="59" borderId="53" applyNumberFormat="0" applyAlignment="0" applyProtection="0"/>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0" fontId="38" fillId="59" borderId="56" applyNumberFormat="0" applyAlignment="0" applyProtection="0"/>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48" fillId="45" borderId="51" applyNumberFormat="0" applyAlignment="0" applyProtection="0"/>
    <xf numFmtId="0" fontId="53" fillId="59" borderId="53"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51" applyNumberFormat="0" applyAlignment="0" applyProtection="0"/>
    <xf numFmtId="0" fontId="38" fillId="59" borderId="51" applyNumberFormat="0" applyAlignment="0" applyProtection="0"/>
    <xf numFmtId="0" fontId="48" fillId="45" borderId="51" applyNumberFormat="0" applyAlignment="0" applyProtection="0"/>
    <xf numFmtId="164" fontId="14" fillId="5" borderId="55">
      <alignment horizontal="right" vertical="center"/>
    </xf>
    <xf numFmtId="170" fontId="12" fillId="0" borderId="55">
      <alignment vertical="center"/>
    </xf>
    <xf numFmtId="0" fontId="53" fillId="59" borderId="53" applyNumberFormat="0" applyAlignment="0" applyProtection="0"/>
    <xf numFmtId="0" fontId="53" fillId="59" borderId="53" applyNumberFormat="0" applyAlignment="0" applyProtection="0"/>
    <xf numFmtId="0" fontId="48" fillId="45" borderId="51" applyNumberForma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170" fontId="12" fillId="0" borderId="55">
      <alignment vertical="center"/>
    </xf>
    <xf numFmtId="0" fontId="12" fillId="0" borderId="55">
      <alignment vertical="center"/>
    </xf>
    <xf numFmtId="0" fontId="12" fillId="0" borderId="55">
      <alignment vertical="center"/>
    </xf>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170" fontId="12" fillId="0" borderId="55">
      <alignment vertical="center"/>
    </xf>
    <xf numFmtId="170" fontId="12" fillId="0" borderId="55">
      <alignment vertical="center"/>
    </xf>
    <xf numFmtId="170"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38" fillId="59" borderId="51" applyNumberFormat="0" applyAlignment="0" applyProtection="0"/>
    <xf numFmtId="170" fontId="14" fillId="5" borderId="55">
      <alignment horizontal="right" vertical="center"/>
    </xf>
    <xf numFmtId="0" fontId="12" fillId="0" borderId="55">
      <alignment vertical="center"/>
    </xf>
    <xf numFmtId="0" fontId="12" fillId="63" borderId="52" applyNumberFormat="0" applyFont="0" applyAlignment="0" applyProtection="0"/>
    <xf numFmtId="0" fontId="12" fillId="63" borderId="57" applyNumberFormat="0" applyFont="0" applyAlignment="0" applyProtection="0"/>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0" fontId="12" fillId="0" borderId="55">
      <alignment vertical="center"/>
    </xf>
    <xf numFmtId="170" fontId="12" fillId="0" borderId="55">
      <alignment vertical="center"/>
    </xf>
    <xf numFmtId="170" fontId="14" fillId="5" borderId="55">
      <alignment horizontal="right" vertical="center"/>
    </xf>
    <xf numFmtId="164" fontId="14" fillId="5" borderId="55">
      <alignment horizontal="right" vertical="center"/>
    </xf>
    <xf numFmtId="164" fontId="14" fillId="5" borderId="60">
      <alignment horizontal="right" vertical="center"/>
    </xf>
    <xf numFmtId="170" fontId="12" fillId="0" borderId="55">
      <alignment vertical="center"/>
    </xf>
    <xf numFmtId="0" fontId="12" fillId="0" borderId="55">
      <alignment vertical="center"/>
    </xf>
    <xf numFmtId="170" fontId="12" fillId="0" borderId="55">
      <alignment vertical="center"/>
    </xf>
    <xf numFmtId="0" fontId="53" fillId="59" borderId="53" applyNumberFormat="0" applyAlignment="0" applyProtection="0"/>
    <xf numFmtId="170" fontId="14" fillId="5" borderId="55">
      <alignment horizontal="right" vertical="center"/>
    </xf>
    <xf numFmtId="0" fontId="12" fillId="0" borderId="55">
      <alignment vertical="center"/>
    </xf>
    <xf numFmtId="170" fontId="12" fillId="0" borderId="55">
      <alignmen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0" fontId="12" fillId="0" borderId="55">
      <alignment vertical="center"/>
    </xf>
    <xf numFmtId="0" fontId="12" fillId="0" borderId="55">
      <alignment vertical="center"/>
    </xf>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164" fontId="14" fillId="5" borderId="60">
      <alignment horizontal="right" vertical="center"/>
    </xf>
    <xf numFmtId="0" fontId="12" fillId="0" borderId="55">
      <alignment vertical="center"/>
    </xf>
    <xf numFmtId="164" fontId="14" fillId="5" borderId="60">
      <alignment horizontal="right" vertical="center"/>
    </xf>
    <xf numFmtId="0" fontId="12" fillId="0" borderId="55">
      <alignment vertical="center"/>
    </xf>
    <xf numFmtId="164" fontId="14" fillId="5" borderId="55">
      <alignment horizontal="right" vertical="center"/>
    </xf>
    <xf numFmtId="164" fontId="14" fillId="5" borderId="55">
      <alignment horizontal="right" vertical="center"/>
    </xf>
    <xf numFmtId="17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0" fontId="12" fillId="0" borderId="55">
      <alignment vertical="center"/>
    </xf>
    <xf numFmtId="170"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170" fontId="12" fillId="0" borderId="55">
      <alignment vertical="center"/>
    </xf>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0" fontId="12" fillId="0" borderId="55">
      <alignment vertical="center"/>
    </xf>
    <xf numFmtId="170" fontId="12" fillId="0" borderId="55">
      <alignmen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170" fontId="14" fillId="5" borderId="60">
      <alignment horizontal="right" vertical="center"/>
    </xf>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0" fontId="48" fillId="45" borderId="51" applyNumberFormat="0" applyAlignment="0" applyProtection="0"/>
    <xf numFmtId="170" fontId="12" fillId="0" borderId="55">
      <alignment vertical="center"/>
    </xf>
    <xf numFmtId="0" fontId="48" fillId="45" borderId="51" applyNumberFormat="0" applyAlignment="0" applyProtection="0"/>
    <xf numFmtId="0" fontId="53" fillId="59" borderId="53" applyNumberFormat="0" applyAlignment="0" applyProtection="0"/>
    <xf numFmtId="0" fontId="38" fillId="59" borderId="51" applyNumberFormat="0" applyAlignment="0" applyProtection="0"/>
    <xf numFmtId="170" fontId="12" fillId="0" borderId="55">
      <alignment vertical="center"/>
    </xf>
    <xf numFmtId="0" fontId="12" fillId="0" borderId="55">
      <alignment vertical="center"/>
    </xf>
    <xf numFmtId="0" fontId="55" fillId="0" borderId="54" applyNumberFormat="0" applyFill="0" applyAlignment="0" applyProtection="0"/>
    <xf numFmtId="170"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0" fontId="53" fillId="59" borderId="53"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38" fillId="59" borderId="51" applyNumberFormat="0" applyAlignment="0" applyProtection="0"/>
    <xf numFmtId="0" fontId="12" fillId="0" borderId="55">
      <alignment vertical="center"/>
    </xf>
    <xf numFmtId="0" fontId="48" fillId="45" borderId="51" applyNumberFormat="0" applyAlignment="0" applyProtection="0"/>
    <xf numFmtId="0" fontId="12" fillId="0" borderId="55">
      <alignment vertical="center"/>
    </xf>
    <xf numFmtId="0" fontId="48" fillId="45"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170" fontId="12" fillId="0" borderId="55">
      <alignment vertical="center"/>
    </xf>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12" fillId="0" borderId="55">
      <alignment vertical="center"/>
    </xf>
    <xf numFmtId="170" fontId="12" fillId="0" borderId="55">
      <alignment vertical="center"/>
    </xf>
    <xf numFmtId="0" fontId="12" fillId="63" borderId="52" applyNumberFormat="0" applyFont="0" applyAlignment="0" applyProtection="0"/>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0" fontId="12" fillId="0" borderId="55">
      <alignment vertical="center"/>
    </xf>
    <xf numFmtId="170" fontId="12" fillId="0" borderId="55">
      <alignment vertical="center"/>
    </xf>
    <xf numFmtId="0" fontId="53" fillId="59" borderId="53" applyNumberFormat="0" applyAlignment="0" applyProtection="0"/>
    <xf numFmtId="170" fontId="12" fillId="0" borderId="55">
      <alignment vertical="center"/>
    </xf>
    <xf numFmtId="0" fontId="12" fillId="0" borderId="50">
      <alignment vertical="center"/>
    </xf>
    <xf numFmtId="164" fontId="14" fillId="5" borderId="50">
      <alignment horizontal="right" vertical="center"/>
    </xf>
    <xf numFmtId="164" fontId="14" fillId="5" borderId="55">
      <alignment horizontal="right" vertical="center"/>
    </xf>
    <xf numFmtId="170" fontId="14" fillId="5" borderId="55">
      <alignment horizontal="right" vertical="center"/>
    </xf>
    <xf numFmtId="0" fontId="12" fillId="63" borderId="47" applyNumberFormat="0" applyFont="0" applyAlignment="0" applyProtection="0"/>
    <xf numFmtId="0" fontId="12" fillId="63" borderId="52" applyNumberFormat="0" applyFont="0" applyAlignment="0" applyProtection="0"/>
    <xf numFmtId="0" fontId="38" fillId="59" borderId="46" applyNumberFormat="0" applyAlignment="0" applyProtection="0"/>
    <xf numFmtId="0" fontId="38" fillId="59" borderId="51" applyNumberFormat="0" applyAlignment="0" applyProtection="0"/>
    <xf numFmtId="0" fontId="12" fillId="0" borderId="50">
      <alignment vertical="center"/>
    </xf>
    <xf numFmtId="0" fontId="12" fillId="0" borderId="60">
      <alignment vertical="center"/>
    </xf>
    <xf numFmtId="170" fontId="12" fillId="0" borderId="50">
      <alignment vertical="center"/>
    </xf>
    <xf numFmtId="0" fontId="55" fillId="0" borderId="54" applyNumberFormat="0" applyFill="0" applyAlignment="0" applyProtection="0"/>
    <xf numFmtId="0" fontId="48" fillId="45" borderId="46" applyNumberFormat="0" applyAlignment="0" applyProtection="0"/>
    <xf numFmtId="0" fontId="55" fillId="0" borderId="54" applyNumberFormat="0" applyFill="0" applyAlignment="0" applyProtection="0"/>
    <xf numFmtId="164" fontId="14" fillId="5" borderId="50">
      <alignment horizontal="right" vertical="center"/>
    </xf>
    <xf numFmtId="170" fontId="14" fillId="5" borderId="50">
      <alignment horizontal="right" vertical="center"/>
    </xf>
    <xf numFmtId="0" fontId="12" fillId="63" borderId="52" applyNumberFormat="0" applyFont="0" applyAlignment="0" applyProtection="0"/>
    <xf numFmtId="170" fontId="14" fillId="5" borderId="50">
      <alignment horizontal="right" vertical="center"/>
    </xf>
    <xf numFmtId="0" fontId="55" fillId="0" borderId="54" applyNumberFormat="0" applyFill="0" applyAlignment="0" applyProtection="0"/>
    <xf numFmtId="170" fontId="14" fillId="5" borderId="50">
      <alignment horizontal="right" vertical="center"/>
    </xf>
    <xf numFmtId="0" fontId="12" fillId="0" borderId="55">
      <alignment vertical="center"/>
    </xf>
    <xf numFmtId="164" fontId="14" fillId="5" borderId="50">
      <alignment horizontal="right" vertical="center"/>
    </xf>
    <xf numFmtId="0" fontId="53" fillId="59" borderId="53" applyNumberFormat="0" applyAlignment="0" applyProtection="0"/>
    <xf numFmtId="170" fontId="12" fillId="0" borderId="50">
      <alignment vertical="center"/>
    </xf>
    <xf numFmtId="0" fontId="12" fillId="0" borderId="55">
      <alignment vertical="center"/>
    </xf>
    <xf numFmtId="0" fontId="48" fillId="45" borderId="46" applyNumberFormat="0" applyAlignment="0" applyProtection="0"/>
    <xf numFmtId="0" fontId="12" fillId="0" borderId="55">
      <alignmen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0" fontId="48" fillId="45" borderId="46" applyNumberFormat="0" applyAlignment="0" applyProtection="0"/>
    <xf numFmtId="0" fontId="12" fillId="0" borderId="55">
      <alignment vertical="center"/>
    </xf>
    <xf numFmtId="0" fontId="55" fillId="0" borderId="54" applyNumberFormat="0" applyFill="0" applyAlignment="0" applyProtection="0"/>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0" fontId="12" fillId="63" borderId="47" applyNumberFormat="0" applyFont="0" applyAlignment="0" applyProtection="0"/>
    <xf numFmtId="0" fontId="12" fillId="0" borderId="55">
      <alignment vertical="center"/>
    </xf>
    <xf numFmtId="0" fontId="12" fillId="0" borderId="55">
      <alignment vertical="center"/>
    </xf>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0" fontId="12" fillId="0" borderId="55">
      <alignment vertical="center"/>
    </xf>
    <xf numFmtId="170" fontId="14" fillId="5" borderId="55">
      <alignment horizontal="right" vertical="center"/>
    </xf>
    <xf numFmtId="170" fontId="12" fillId="0" borderId="55">
      <alignment vertical="center"/>
    </xf>
    <xf numFmtId="164" fontId="14" fillId="5" borderId="55">
      <alignment horizontal="right" vertical="center"/>
    </xf>
    <xf numFmtId="0" fontId="48" fillId="45" borderId="51" applyNumberFormat="0" applyAlignment="0" applyProtection="0"/>
    <xf numFmtId="0" fontId="12" fillId="0" borderId="55">
      <alignment vertical="center"/>
    </xf>
    <xf numFmtId="170" fontId="12" fillId="0" borderId="55">
      <alignment vertical="center"/>
    </xf>
    <xf numFmtId="0" fontId="48" fillId="45" borderId="51" applyNumberFormat="0" applyAlignment="0" applyProtection="0"/>
    <xf numFmtId="0" fontId="53" fillId="59" borderId="58" applyNumberFormat="0" applyAlignment="0" applyProtection="0"/>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0" borderId="50">
      <alignment vertical="center"/>
    </xf>
    <xf numFmtId="0" fontId="53" fillId="59" borderId="48" applyNumberFormat="0" applyAlignment="0" applyProtection="0"/>
    <xf numFmtId="0" fontId="12" fillId="0" borderId="55">
      <alignment vertical="center"/>
    </xf>
    <xf numFmtId="170" fontId="14" fillId="5" borderId="55">
      <alignment horizontal="right" vertical="center"/>
    </xf>
    <xf numFmtId="170" fontId="12" fillId="0" borderId="55">
      <alignment vertical="center"/>
    </xf>
    <xf numFmtId="0" fontId="38" fillId="59" borderId="51" applyNumberFormat="0" applyAlignment="0" applyProtection="0"/>
    <xf numFmtId="170" fontId="12" fillId="0" borderId="55">
      <alignmen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170" fontId="14" fillId="5" borderId="55">
      <alignment horizontal="right" vertical="center"/>
    </xf>
    <xf numFmtId="0" fontId="53" fillId="59" borderId="53" applyNumberFormat="0" applyAlignment="0" applyProtection="0"/>
    <xf numFmtId="170"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170" fontId="14" fillId="5" borderId="60">
      <alignment horizontal="right" vertical="center"/>
    </xf>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170" fontId="14" fillId="5" borderId="55">
      <alignment horizontal="right" vertical="center"/>
    </xf>
    <xf numFmtId="0" fontId="53" fillId="59" borderId="53" applyNumberFormat="0" applyAlignment="0" applyProtection="0"/>
    <xf numFmtId="0" fontId="12" fillId="0" borderId="55">
      <alignment vertical="center"/>
    </xf>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0" fontId="12" fillId="63" borderId="52" applyNumberFormat="0" applyFont="0" applyAlignment="0" applyProtection="0"/>
    <xf numFmtId="170"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170" fontId="12" fillId="0" borderId="55">
      <alignment vertical="center"/>
    </xf>
    <xf numFmtId="170" fontId="12" fillId="0" borderId="55">
      <alignment vertical="center"/>
    </xf>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0" fontId="48" fillId="45" borderId="56" applyNumberFormat="0" applyAlignment="0" applyProtection="0"/>
    <xf numFmtId="0" fontId="12" fillId="0" borderId="55">
      <alignment vertical="center"/>
    </xf>
    <xf numFmtId="170" fontId="14" fillId="5" borderId="55">
      <alignment horizontal="right" vertical="center"/>
    </xf>
    <xf numFmtId="170"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0" fontId="48" fillId="45" borderId="56" applyNumberFormat="0" applyAlignment="0" applyProtection="0"/>
    <xf numFmtId="170" fontId="14" fillId="5" borderId="55">
      <alignment horizontal="right" vertical="center"/>
    </xf>
    <xf numFmtId="0" fontId="38" fillId="59" borderId="51" applyNumberFormat="0" applyAlignment="0" applyProtection="0"/>
    <xf numFmtId="170" fontId="14" fillId="5" borderId="55">
      <alignment horizontal="right" vertical="center"/>
    </xf>
    <xf numFmtId="0" fontId="12" fillId="0" borderId="60">
      <alignment vertical="center"/>
    </xf>
    <xf numFmtId="0" fontId="12" fillId="63" borderId="57" applyNumberFormat="0" applyFont="0" applyAlignment="0" applyProtection="0"/>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0" fontId="55" fillId="0" borderId="54" applyNumberFormat="0" applyFill="0" applyAlignment="0" applyProtection="0"/>
    <xf numFmtId="0" fontId="48" fillId="45" borderId="51" applyNumberFormat="0" applyAlignment="0" applyProtection="0"/>
    <xf numFmtId="170" fontId="14" fillId="5" borderId="55">
      <alignment horizontal="right" vertical="center"/>
    </xf>
    <xf numFmtId="0" fontId="12" fillId="0" borderId="55">
      <alignment vertical="center"/>
    </xf>
    <xf numFmtId="170" fontId="14" fillId="5" borderId="55">
      <alignment horizontal="right" vertical="center"/>
    </xf>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164" fontId="14" fillId="5" borderId="55">
      <alignment horizontal="righ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48" fillId="45" borderId="51" applyNumberFormat="0" applyAlignment="0" applyProtection="0"/>
    <xf numFmtId="0" fontId="12" fillId="63" borderId="52" applyNumberFormat="0" applyFont="0" applyAlignment="0" applyProtection="0"/>
    <xf numFmtId="0" fontId="48" fillId="45" borderId="46" applyNumberFormat="0" applyAlignment="0" applyProtection="0"/>
    <xf numFmtId="0" fontId="53" fillId="59" borderId="48" applyNumberFormat="0" applyAlignment="0" applyProtection="0"/>
    <xf numFmtId="170" fontId="14" fillId="5" borderId="55">
      <alignment horizontal="right" vertical="center"/>
    </xf>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0" fontId="12" fillId="0" borderId="55">
      <alignment vertical="center"/>
    </xf>
    <xf numFmtId="170" fontId="12" fillId="0" borderId="55">
      <alignment vertical="center"/>
    </xf>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170" fontId="14" fillId="5" borderId="55">
      <alignment horizontal="right" vertical="center"/>
    </xf>
    <xf numFmtId="170" fontId="12" fillId="0" borderId="55">
      <alignment vertical="center"/>
    </xf>
    <xf numFmtId="170" fontId="12" fillId="0" borderId="55">
      <alignment vertical="center"/>
    </xf>
    <xf numFmtId="170" fontId="14" fillId="5" borderId="55">
      <alignment horizontal="right" vertical="center"/>
    </xf>
    <xf numFmtId="0" fontId="53" fillId="59" borderId="53" applyNumberFormat="0" applyAlignment="0" applyProtection="0"/>
    <xf numFmtId="17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170" fontId="12" fillId="0" borderId="55">
      <alignment vertical="center"/>
    </xf>
    <xf numFmtId="0" fontId="38" fillId="59" borderId="51" applyNumberFormat="0" applyAlignment="0" applyProtection="0"/>
    <xf numFmtId="0" fontId="12" fillId="0" borderId="55">
      <alignment vertical="center"/>
    </xf>
    <xf numFmtId="0" fontId="38" fillId="59" borderId="46" applyNumberFormat="0" applyAlignment="0" applyProtection="0"/>
    <xf numFmtId="0" fontId="12" fillId="0" borderId="55">
      <alignment vertical="center"/>
    </xf>
    <xf numFmtId="170" fontId="12" fillId="0" borderId="55">
      <alignment vertical="center"/>
    </xf>
    <xf numFmtId="0" fontId="55" fillId="0" borderId="54" applyNumberFormat="0" applyFill="0" applyAlignment="0" applyProtection="0"/>
    <xf numFmtId="0" fontId="53" fillId="59" borderId="53" applyNumberFormat="0" applyAlignment="0" applyProtection="0"/>
    <xf numFmtId="170" fontId="12" fillId="0" borderId="55">
      <alignment vertical="center"/>
    </xf>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12" fillId="0" borderId="55">
      <alignment vertical="center"/>
    </xf>
    <xf numFmtId="0" fontId="12" fillId="0" borderId="60">
      <alignment vertical="center"/>
    </xf>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12" fillId="0" borderId="55">
      <alignment vertical="center"/>
    </xf>
    <xf numFmtId="0" fontId="48" fillId="45"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38" fillId="59" borderId="46" applyNumberFormat="0" applyAlignment="0" applyProtection="0"/>
    <xf numFmtId="0" fontId="38" fillId="59" borderId="46" applyNumberFormat="0" applyAlignment="0" applyProtection="0"/>
    <xf numFmtId="170" fontId="12" fillId="0" borderId="50">
      <alignment vertical="center"/>
    </xf>
    <xf numFmtId="170" fontId="14" fillId="5" borderId="50">
      <alignment horizontal="right" vertical="center"/>
    </xf>
    <xf numFmtId="0" fontId="55" fillId="0" borderId="49" applyNumberFormat="0" applyFill="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164" fontId="14" fillId="5" borderId="50">
      <alignment horizontal="right" vertical="center"/>
    </xf>
    <xf numFmtId="0" fontId="12" fillId="0" borderId="55">
      <alignment vertical="center"/>
    </xf>
    <xf numFmtId="170" fontId="14" fillId="5" borderId="55">
      <alignment horizontal="right" vertical="center"/>
    </xf>
    <xf numFmtId="0" fontId="53" fillId="59" borderId="58" applyNumberFormat="0" applyAlignment="0" applyProtection="0"/>
    <xf numFmtId="0" fontId="55" fillId="0" borderId="54" applyNumberFormat="0" applyFill="0" applyAlignment="0" applyProtection="0"/>
    <xf numFmtId="0" fontId="53" fillId="59" borderId="53" applyNumberFormat="0" applyAlignment="0" applyProtection="0"/>
    <xf numFmtId="0" fontId="48" fillId="45" borderId="46" applyNumberFormat="0" applyAlignment="0" applyProtection="0"/>
    <xf numFmtId="0" fontId="12" fillId="0" borderId="55">
      <alignment vertical="center"/>
    </xf>
    <xf numFmtId="0" fontId="53" fillId="59" borderId="48" applyNumberFormat="0" applyAlignment="0" applyProtection="0"/>
    <xf numFmtId="0" fontId="48" fillId="45" borderId="51" applyNumberFormat="0" applyAlignment="0" applyProtection="0"/>
    <xf numFmtId="0" fontId="12" fillId="63" borderId="47" applyNumberFormat="0" applyFont="0" applyAlignment="0" applyProtection="0"/>
    <xf numFmtId="170" fontId="12" fillId="0" borderId="55">
      <alignment vertical="center"/>
    </xf>
    <xf numFmtId="0" fontId="12" fillId="0" borderId="55">
      <alignment vertical="center"/>
    </xf>
    <xf numFmtId="0" fontId="48" fillId="45" borderId="46" applyNumberFormat="0" applyAlignment="0" applyProtection="0"/>
    <xf numFmtId="0" fontId="38" fillId="59" borderId="51" applyNumberFormat="0" applyAlignment="0" applyProtection="0"/>
    <xf numFmtId="170" fontId="12" fillId="0" borderId="50">
      <alignment vertical="center"/>
    </xf>
    <xf numFmtId="164" fontId="14" fillId="5" borderId="55">
      <alignment horizontal="right" vertical="center"/>
    </xf>
    <xf numFmtId="0" fontId="12" fillId="0" borderId="50">
      <alignment vertical="center"/>
    </xf>
    <xf numFmtId="164" fontId="14" fillId="5" borderId="55">
      <alignment horizontal="righ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70" fontId="12" fillId="0" borderId="50">
      <alignment vertical="center"/>
    </xf>
    <xf numFmtId="0" fontId="12" fillId="0" borderId="50">
      <alignment vertical="center"/>
    </xf>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170" fontId="14" fillId="5" borderId="50">
      <alignment horizontal="right" vertical="center"/>
    </xf>
    <xf numFmtId="0" fontId="55" fillId="0" borderId="49" applyNumberFormat="0" applyFill="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5">
      <alignment vertical="center"/>
    </xf>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170" fontId="12" fillId="0" borderId="50">
      <alignment vertical="center"/>
    </xf>
    <xf numFmtId="0" fontId="55" fillId="0" borderId="49" applyNumberFormat="0" applyFill="0" applyAlignment="0" applyProtection="0"/>
    <xf numFmtId="0" fontId="55" fillId="0" borderId="49" applyNumberFormat="0" applyFill="0" applyAlignment="0" applyProtection="0"/>
    <xf numFmtId="170" fontId="12" fillId="0" borderId="50">
      <alignment vertical="center"/>
    </xf>
    <xf numFmtId="0" fontId="12" fillId="0" borderId="50">
      <alignmen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5">
      <alignment horizontal="right" vertical="center"/>
    </xf>
    <xf numFmtId="0" fontId="53" fillId="59" borderId="53"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12" fillId="0" borderId="50">
      <alignment vertical="center"/>
    </xf>
    <xf numFmtId="170" fontId="12" fillId="0" borderId="50">
      <alignment vertical="center"/>
    </xf>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0" fontId="48" fillId="45" borderId="46" applyNumberFormat="0" applyAlignment="0" applyProtection="0"/>
    <xf numFmtId="0" fontId="38" fillId="59" borderId="46" applyNumberFormat="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12" fillId="63" borderId="47" applyNumberFormat="0" applyFont="0" applyAlignment="0" applyProtection="0"/>
    <xf numFmtId="170"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48" fillId="45" borderId="46" applyNumberFormat="0" applyAlignment="0" applyProtection="0"/>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170" fontId="12" fillId="0" borderId="50">
      <alignmen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38" fillId="59" borderId="46" applyNumberFormat="0" applyAlignment="0" applyProtection="0"/>
    <xf numFmtId="0" fontId="12" fillId="0" borderId="50">
      <alignment vertical="center"/>
    </xf>
    <xf numFmtId="0" fontId="12" fillId="0" borderId="50">
      <alignment vertical="center"/>
    </xf>
    <xf numFmtId="170" fontId="14" fillId="5" borderId="50">
      <alignment horizontal="righ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164" fontId="14" fillId="5" borderId="50">
      <alignment horizontal="right" vertical="center"/>
    </xf>
    <xf numFmtId="170" fontId="14" fillId="5" borderId="55">
      <alignment horizontal="right" vertical="center"/>
    </xf>
    <xf numFmtId="0" fontId="48" fillId="45" borderId="51" applyNumberFormat="0" applyAlignment="0" applyProtection="0"/>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170" fontId="14" fillId="5" borderId="55">
      <alignment horizontal="right" vertical="center"/>
    </xf>
    <xf numFmtId="0" fontId="12" fillId="0" borderId="55">
      <alignment vertical="center"/>
    </xf>
    <xf numFmtId="0" fontId="12" fillId="63" borderId="52" applyNumberFormat="0" applyFon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0" fontId="55" fillId="0" borderId="54" applyNumberFormat="0" applyFill="0" applyAlignment="0" applyProtection="0"/>
    <xf numFmtId="0" fontId="53" fillId="59" borderId="48" applyNumberFormat="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170" fontId="12" fillId="0" borderId="50">
      <alignment vertical="center"/>
    </xf>
    <xf numFmtId="170" fontId="12" fillId="0" borderId="50">
      <alignment vertical="center"/>
    </xf>
    <xf numFmtId="0" fontId="38" fillId="59" borderId="46" applyNumberFormat="0" applyAlignment="0" applyProtection="0"/>
    <xf numFmtId="0" fontId="55" fillId="0" borderId="49" applyNumberFormat="0" applyFill="0" applyAlignment="0" applyProtection="0"/>
    <xf numFmtId="170" fontId="14" fillId="5" borderId="50">
      <alignment horizontal="right" vertical="center"/>
    </xf>
    <xf numFmtId="170" fontId="12" fillId="0" borderId="50">
      <alignment vertical="center"/>
    </xf>
    <xf numFmtId="0" fontId="12" fillId="0" borderId="50">
      <alignment vertical="center"/>
    </xf>
    <xf numFmtId="0" fontId="48" fillId="45" borderId="46" applyNumberFormat="0" applyAlignment="0" applyProtection="0"/>
    <xf numFmtId="0" fontId="53" fillId="59" borderId="53" applyNumberFormat="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170" fontId="12" fillId="0" borderId="55">
      <alignment vertical="center"/>
    </xf>
    <xf numFmtId="0" fontId="48" fillId="45" borderId="51" applyNumberFormat="0" applyAlignment="0" applyProtection="0"/>
    <xf numFmtId="0" fontId="53" fillId="59" borderId="53" applyNumberFormat="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170" fontId="14" fillId="5" borderId="55">
      <alignment horizontal="right" vertical="center"/>
    </xf>
    <xf numFmtId="0" fontId="53" fillId="59" borderId="48" applyNumberFormat="0" applyAlignment="0" applyProtection="0"/>
    <xf numFmtId="0" fontId="38" fillId="59" borderId="51" applyNumberFormat="0" applyAlignment="0" applyProtection="0"/>
    <xf numFmtId="0" fontId="38" fillId="59" borderId="56" applyNumberFormat="0" applyAlignment="0" applyProtection="0"/>
    <xf numFmtId="0" fontId="12" fillId="63" borderId="47" applyNumberFormat="0" applyFont="0" applyAlignment="0" applyProtection="0"/>
    <xf numFmtId="0" fontId="53" fillId="59" borderId="48" applyNumberForma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12" fillId="0" borderId="55">
      <alignment vertical="center"/>
    </xf>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0" fontId="12" fillId="0" borderId="55">
      <alignment vertical="center"/>
    </xf>
    <xf numFmtId="0" fontId="53" fillId="59" borderId="53" applyNumberFormat="0" applyAlignment="0" applyProtection="0"/>
    <xf numFmtId="0" fontId="38" fillId="59" borderId="51" applyNumberFormat="0" applyAlignment="0" applyProtection="0"/>
    <xf numFmtId="0" fontId="12" fillId="0" borderId="55">
      <alignment vertical="center"/>
    </xf>
    <xf numFmtId="170" fontId="14" fillId="5" borderId="55">
      <alignment horizontal="right" vertical="center"/>
    </xf>
    <xf numFmtId="0" fontId="12" fillId="0" borderId="55">
      <alignment vertical="center"/>
    </xf>
    <xf numFmtId="0" fontId="12" fillId="63" borderId="52" applyNumberFormat="0" applyFont="0" applyAlignment="0" applyProtection="0"/>
    <xf numFmtId="0" fontId="48" fillId="45" borderId="56" applyNumberFormat="0" applyAlignment="0" applyProtection="0"/>
    <xf numFmtId="0" fontId="55" fillId="0" borderId="54" applyNumberFormat="0" applyFill="0" applyAlignment="0" applyProtection="0"/>
    <xf numFmtId="170"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170" fontId="12" fillId="0" borderId="50">
      <alignment vertical="center"/>
    </xf>
    <xf numFmtId="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38" fillId="59" borderId="46" applyNumberFormat="0" applyAlignment="0" applyProtection="0"/>
    <xf numFmtId="170" fontId="12" fillId="0" borderId="50">
      <alignmen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38" fillId="59" borderId="51" applyNumberFormat="0" applyAlignment="0" applyProtection="0"/>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170" fontId="12" fillId="0" borderId="55">
      <alignment vertical="center"/>
    </xf>
    <xf numFmtId="0" fontId="48" fillId="45"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170" fontId="14" fillId="5" borderId="55">
      <alignment horizontal="right" vertical="center"/>
    </xf>
    <xf numFmtId="0" fontId="38" fillId="59" borderId="51" applyNumberFormat="0" applyAlignment="0" applyProtection="0"/>
    <xf numFmtId="170" fontId="12" fillId="0" borderId="55">
      <alignment vertical="center"/>
    </xf>
    <xf numFmtId="164" fontId="14" fillId="5" borderId="60">
      <alignment horizontal="righ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12" fillId="0" borderId="55">
      <alignment vertical="center"/>
    </xf>
    <xf numFmtId="164" fontId="14" fillId="5" borderId="55">
      <alignment horizontal="right" vertical="center"/>
    </xf>
    <xf numFmtId="0" fontId="55" fillId="0" borderId="54" applyNumberFormat="0" applyFill="0" applyAlignment="0" applyProtection="0"/>
    <xf numFmtId="170" fontId="14" fillId="5" borderId="50">
      <alignment horizontal="right" vertical="center"/>
    </xf>
    <xf numFmtId="0" fontId="55" fillId="0" borderId="49" applyNumberFormat="0" applyFill="0" applyAlignment="0" applyProtection="0"/>
    <xf numFmtId="0" fontId="12" fillId="0" borderId="50">
      <alignment vertical="center"/>
    </xf>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0" fontId="12" fillId="0" borderId="55">
      <alignment vertical="center"/>
    </xf>
    <xf numFmtId="0" fontId="53" fillId="59" borderId="53" applyNumberFormat="0" applyAlignment="0" applyProtection="0"/>
    <xf numFmtId="0" fontId="38" fillId="59"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170" fontId="12" fillId="0" borderId="55">
      <alignment vertical="center"/>
    </xf>
    <xf numFmtId="0" fontId="12" fillId="0" borderId="55">
      <alignment vertical="center"/>
    </xf>
    <xf numFmtId="164" fontId="14" fillId="5" borderId="50">
      <alignment horizontal="right" vertical="center"/>
    </xf>
    <xf numFmtId="0" fontId="53" fillId="59" borderId="53" applyNumberFormat="0" applyAlignment="0" applyProtection="0"/>
    <xf numFmtId="170" fontId="14" fillId="5" borderId="55">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12" fillId="63" borderId="52" applyNumberFormat="0" applyFon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0" fontId="38" fillId="59" borderId="51"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170" fontId="12" fillId="0" borderId="55">
      <alignment vertical="center"/>
    </xf>
    <xf numFmtId="170"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53" fillId="59" borderId="48" applyNumberFormat="0" applyAlignment="0" applyProtection="0"/>
    <xf numFmtId="0" fontId="12" fillId="63" borderId="52" applyNumberFormat="0" applyFont="0" applyAlignment="0" applyProtection="0"/>
    <xf numFmtId="0" fontId="12" fillId="0" borderId="55">
      <alignment vertical="center"/>
    </xf>
    <xf numFmtId="0" fontId="55" fillId="0" borderId="49" applyNumberFormat="0" applyFill="0" applyAlignment="0" applyProtection="0"/>
    <xf numFmtId="0" fontId="48" fillId="45" borderId="46" applyNumberFormat="0" applyAlignment="0" applyProtection="0"/>
    <xf numFmtId="164" fontId="14" fillId="5" borderId="55">
      <alignment horizontal="right" vertical="center"/>
    </xf>
    <xf numFmtId="164" fontId="14" fillId="5" borderId="55">
      <alignment horizontal="right" vertical="center"/>
    </xf>
    <xf numFmtId="170" fontId="12" fillId="0" borderId="55">
      <alignment vertical="center"/>
    </xf>
    <xf numFmtId="0" fontId="12" fillId="0" borderId="55">
      <alignment vertical="center"/>
    </xf>
    <xf numFmtId="0" fontId="48" fillId="45" borderId="51" applyNumberFormat="0" applyAlignment="0" applyProtection="0"/>
    <xf numFmtId="170" fontId="14" fillId="5" borderId="55">
      <alignment horizontal="right" vertical="center"/>
    </xf>
    <xf numFmtId="0" fontId="48" fillId="45" borderId="56" applyNumberFormat="0" applyAlignment="0" applyProtection="0"/>
    <xf numFmtId="0" fontId="53" fillId="59" borderId="53" applyNumberFormat="0" applyAlignment="0" applyProtection="0"/>
    <xf numFmtId="0" fontId="55" fillId="0" borderId="54" applyNumberFormat="0" applyFill="0" applyAlignment="0" applyProtection="0"/>
    <xf numFmtId="0" fontId="38" fillId="59" borderId="56" applyNumberForma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12" fillId="0" borderId="50">
      <alignment vertical="center"/>
    </xf>
    <xf numFmtId="0" fontId="12" fillId="0" borderId="55">
      <alignment vertical="center"/>
    </xf>
    <xf numFmtId="164" fontId="14" fillId="5" borderId="50">
      <alignment horizontal="right" vertical="center"/>
    </xf>
    <xf numFmtId="0" fontId="38" fillId="59" borderId="51" applyNumberFormat="0" applyAlignment="0" applyProtection="0"/>
    <xf numFmtId="0" fontId="48" fillId="45" borderId="51" applyNumberFormat="0" applyAlignment="0" applyProtection="0"/>
    <xf numFmtId="0" fontId="38" fillId="59" borderId="46" applyNumberFormat="0" applyAlignment="0" applyProtection="0"/>
    <xf numFmtId="0" fontId="12" fillId="0" borderId="55">
      <alignment vertical="center"/>
    </xf>
    <xf numFmtId="0" fontId="12" fillId="63" borderId="47" applyNumberFormat="0" applyFont="0" applyAlignment="0" applyProtection="0"/>
    <xf numFmtId="170" fontId="14" fillId="5" borderId="55">
      <alignment horizontal="right" vertical="center"/>
    </xf>
    <xf numFmtId="0" fontId="12" fillId="0" borderId="50">
      <alignment vertical="center"/>
    </xf>
    <xf numFmtId="0" fontId="48" fillId="45" borderId="51" applyNumberFormat="0" applyAlignment="0" applyProtection="0"/>
    <xf numFmtId="164" fontId="14" fillId="5" borderId="50">
      <alignment horizontal="right" vertical="center"/>
    </xf>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170" fontId="14" fillId="5" borderId="55">
      <alignment horizontal="right" vertical="center"/>
    </xf>
    <xf numFmtId="170" fontId="12" fillId="0" borderId="55">
      <alignment vertical="center"/>
    </xf>
    <xf numFmtId="0" fontId="48" fillId="45" borderId="51" applyNumberFormat="0" applyAlignment="0" applyProtection="0"/>
    <xf numFmtId="0" fontId="53" fillId="59" borderId="48" applyNumberFormat="0" applyAlignment="0" applyProtection="0"/>
    <xf numFmtId="0" fontId="12" fillId="63" borderId="52" applyNumberFormat="0" applyFont="0" applyAlignment="0" applyProtection="0"/>
    <xf numFmtId="0" fontId="55" fillId="0" borderId="49" applyNumberFormat="0" applyFill="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2" fillId="0" borderId="50">
      <alignment vertical="center"/>
    </xf>
    <xf numFmtId="164" fontId="14" fillId="5" borderId="50">
      <alignment horizontal="right" vertical="center"/>
    </xf>
    <xf numFmtId="0" fontId="53" fillId="59" borderId="53" applyNumberFormat="0" applyAlignment="0" applyProtection="0"/>
    <xf numFmtId="164" fontId="14" fillId="5" borderId="50">
      <alignment horizontal="right" vertical="center"/>
    </xf>
    <xf numFmtId="0" fontId="48" fillId="45" borderId="51" applyNumberFormat="0" applyAlignment="0" applyProtection="0"/>
    <xf numFmtId="0" fontId="53" fillId="59" borderId="53" applyNumberFormat="0" applyAlignment="0" applyProtection="0"/>
    <xf numFmtId="0" fontId="38" fillId="59"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4" fillId="5" borderId="50">
      <alignment horizontal="right" vertical="center"/>
    </xf>
    <xf numFmtId="0" fontId="12" fillId="0" borderId="50">
      <alignment vertical="center"/>
    </xf>
    <xf numFmtId="0" fontId="38" fillId="59" borderId="46" applyNumberFormat="0" applyAlignment="0" applyProtection="0"/>
    <xf numFmtId="0" fontId="12" fillId="0" borderId="50">
      <alignment vertical="center"/>
    </xf>
    <xf numFmtId="0" fontId="48" fillId="45" borderId="46" applyNumberFormat="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0" fontId="12" fillId="63" borderId="57" applyNumberFormat="0" applyFont="0" applyAlignment="0" applyProtection="0"/>
    <xf numFmtId="0" fontId="53" fillId="59" borderId="53" applyNumberFormat="0" applyAlignment="0" applyProtection="0"/>
    <xf numFmtId="170" fontId="12" fillId="0" borderId="55">
      <alignment vertical="center"/>
    </xf>
    <xf numFmtId="0" fontId="12" fillId="0" borderId="55">
      <alignment vertical="center"/>
    </xf>
    <xf numFmtId="0" fontId="48" fillId="45" borderId="51" applyNumberFormat="0" applyAlignment="0" applyProtection="0"/>
    <xf numFmtId="170"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55" fillId="0" borderId="54" applyNumberFormat="0" applyFill="0" applyAlignment="0" applyProtection="0"/>
    <xf numFmtId="0" fontId="12" fillId="0" borderId="55">
      <alignment vertical="center"/>
    </xf>
    <xf numFmtId="0" fontId="38" fillId="59" borderId="56" applyNumberFormat="0" applyAlignment="0" applyProtection="0"/>
    <xf numFmtId="164"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0" fontId="12" fillId="0" borderId="55">
      <alignment vertical="center"/>
    </xf>
    <xf numFmtId="0" fontId="38" fillId="59" borderId="51" applyNumberFormat="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0" fontId="48" fillId="45" borderId="51" applyNumberFormat="0" applyAlignment="0" applyProtection="0"/>
    <xf numFmtId="0" fontId="12" fillId="0" borderId="55">
      <alignment vertical="center"/>
    </xf>
    <xf numFmtId="170" fontId="12" fillId="0" borderId="50">
      <alignment vertical="center"/>
    </xf>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170"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48" fillId="45" borderId="51" applyNumberFormat="0" applyAlignment="0" applyProtection="0"/>
    <xf numFmtId="0" fontId="12" fillId="63" borderId="52" applyNumberFormat="0" applyFont="0" applyAlignment="0" applyProtection="0"/>
    <xf numFmtId="0" fontId="38" fillId="59" borderId="51" applyNumberFormat="0" applyAlignment="0" applyProtection="0"/>
    <xf numFmtId="0" fontId="12" fillId="0" borderId="60">
      <alignment vertical="center"/>
    </xf>
    <xf numFmtId="0" fontId="48" fillId="45" borderId="51" applyNumberFormat="0" applyAlignment="0" applyProtection="0"/>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53" fillId="59" borderId="58" applyNumberFormat="0" applyAlignment="0" applyProtection="0"/>
    <xf numFmtId="0" fontId="48" fillId="45" borderId="51" applyNumberFormat="0" applyAlignment="0" applyProtection="0"/>
    <xf numFmtId="164" fontId="14" fillId="5" borderId="55">
      <alignment horizontal="right" vertical="center"/>
    </xf>
    <xf numFmtId="170" fontId="12" fillId="0" borderId="55">
      <alignment vertical="center"/>
    </xf>
    <xf numFmtId="0" fontId="12" fillId="0" borderId="55">
      <alignment vertical="center"/>
    </xf>
    <xf numFmtId="0" fontId="48" fillId="45" borderId="51" applyNumberFormat="0" applyAlignment="0" applyProtection="0"/>
    <xf numFmtId="0" fontId="48" fillId="45" borderId="51" applyNumberFormat="0" applyAlignment="0" applyProtection="0"/>
    <xf numFmtId="0" fontId="12" fillId="0" borderId="55">
      <alignment vertical="center"/>
    </xf>
    <xf numFmtId="0" fontId="53" fillId="59" borderId="53" applyNumberFormat="0" applyAlignment="0" applyProtection="0"/>
    <xf numFmtId="170" fontId="14" fillId="5" borderId="55">
      <alignment horizontal="right" vertical="center"/>
    </xf>
    <xf numFmtId="0" fontId="53" fillId="59" borderId="58" applyNumberFormat="0" applyAlignment="0" applyProtection="0"/>
    <xf numFmtId="0" fontId="55" fillId="0" borderId="54" applyNumberFormat="0" applyFill="0" applyAlignment="0" applyProtection="0"/>
    <xf numFmtId="0" fontId="12" fillId="0" borderId="55">
      <alignmen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12" fillId="63" borderId="57" applyNumberFormat="0" applyFon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48" fillId="45" borderId="51" applyNumberFormat="0" applyAlignment="0" applyProtection="0"/>
    <xf numFmtId="0" fontId="48" fillId="45" borderId="51" applyNumberFormat="0" applyAlignment="0" applyProtection="0"/>
    <xf numFmtId="170"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12" fillId="0" borderId="50">
      <alignment vertical="center"/>
    </xf>
    <xf numFmtId="164" fontId="14" fillId="5" borderId="55">
      <alignment horizontal="right" vertical="center"/>
    </xf>
    <xf numFmtId="0" fontId="12" fillId="0" borderId="55">
      <alignmen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164" fontId="14" fillId="5" borderId="60">
      <alignment horizontal="right" vertical="center"/>
    </xf>
    <xf numFmtId="0" fontId="55" fillId="0" borderId="54" applyNumberFormat="0" applyFill="0" applyAlignment="0" applyProtection="0"/>
    <xf numFmtId="170"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12" fillId="63" borderId="47" applyNumberFormat="0" applyFont="0" applyAlignment="0" applyProtection="0"/>
    <xf numFmtId="0" fontId="12" fillId="0" borderId="55">
      <alignment vertical="center"/>
    </xf>
    <xf numFmtId="170" fontId="12" fillId="0" borderId="55">
      <alignment vertical="center"/>
    </xf>
    <xf numFmtId="0" fontId="53" fillId="59" borderId="48" applyNumberFormat="0" applyAlignment="0" applyProtection="0"/>
    <xf numFmtId="164" fontId="14" fillId="5" borderId="50">
      <alignment horizontal="right" vertical="center"/>
    </xf>
    <xf numFmtId="0" fontId="12" fillId="0" borderId="50">
      <alignment vertical="center"/>
    </xf>
    <xf numFmtId="170" fontId="14" fillId="5" borderId="55">
      <alignment horizontal="right" vertical="center"/>
    </xf>
    <xf numFmtId="170" fontId="12" fillId="0" borderId="55">
      <alignment vertical="center"/>
    </xf>
    <xf numFmtId="164" fontId="14" fillId="5" borderId="55">
      <alignment horizontal="right" vertical="center"/>
    </xf>
    <xf numFmtId="0" fontId="12" fillId="0" borderId="55">
      <alignment vertical="center"/>
    </xf>
    <xf numFmtId="170" fontId="12" fillId="0" borderId="55">
      <alignmen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170" fontId="12" fillId="0" borderId="55">
      <alignment vertical="center"/>
    </xf>
    <xf numFmtId="164"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0" fontId="48" fillId="45" borderId="51" applyNumberFormat="0" applyAlignment="0" applyProtection="0"/>
    <xf numFmtId="0" fontId="12" fillId="0" borderId="55">
      <alignment vertical="center"/>
    </xf>
    <xf numFmtId="170" fontId="12" fillId="0" borderId="55">
      <alignment vertical="center"/>
    </xf>
    <xf numFmtId="0" fontId="48" fillId="45" borderId="51" applyNumberFormat="0" applyAlignment="0" applyProtection="0"/>
    <xf numFmtId="0" fontId="12" fillId="0" borderId="60">
      <alignment vertical="center"/>
    </xf>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164" fontId="14" fillId="5" borderId="60">
      <alignment horizontal="right" vertical="center"/>
    </xf>
    <xf numFmtId="0" fontId="12" fillId="0" borderId="55">
      <alignment vertical="center"/>
    </xf>
    <xf numFmtId="0" fontId="53" fillId="59" borderId="48" applyNumberFormat="0" applyAlignment="0" applyProtection="0"/>
    <xf numFmtId="0" fontId="12" fillId="63" borderId="52" applyNumberFormat="0" applyFont="0" applyAlignment="0" applyProtection="0"/>
    <xf numFmtId="170" fontId="14" fillId="5" borderId="55">
      <alignment horizontal="right" vertical="center"/>
    </xf>
    <xf numFmtId="0" fontId="48" fillId="45" borderId="46" applyNumberFormat="0" applyAlignment="0" applyProtection="0"/>
    <xf numFmtId="0" fontId="12" fillId="63" borderId="52" applyNumberFormat="0" applyFont="0" applyAlignment="0" applyProtection="0"/>
    <xf numFmtId="0" fontId="12" fillId="0" borderId="55">
      <alignment vertical="center"/>
    </xf>
    <xf numFmtId="170" fontId="12" fillId="0" borderId="55">
      <alignmen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170" fontId="12" fillId="0" borderId="60">
      <alignment vertical="center"/>
    </xf>
    <xf numFmtId="0" fontId="53" fillId="59" borderId="58" applyNumberFormat="0" applyAlignment="0" applyProtection="0"/>
    <xf numFmtId="170" fontId="12" fillId="0" borderId="55">
      <alignment vertical="center"/>
    </xf>
    <xf numFmtId="0" fontId="12" fillId="0" borderId="55">
      <alignment vertical="center"/>
    </xf>
    <xf numFmtId="0" fontId="12" fillId="0" borderId="55">
      <alignment vertical="center"/>
    </xf>
    <xf numFmtId="164" fontId="14" fillId="5" borderId="55">
      <alignment horizontal="righ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38" fillId="59" borderId="51" applyNumberFormat="0" applyAlignment="0" applyProtection="0"/>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170" fontId="12" fillId="0" borderId="50">
      <alignment vertical="center"/>
    </xf>
    <xf numFmtId="0" fontId="12" fillId="0" borderId="55">
      <alignment vertical="center"/>
    </xf>
    <xf numFmtId="0" fontId="12" fillId="63" borderId="47" applyNumberFormat="0" applyFont="0" applyAlignment="0" applyProtection="0"/>
    <xf numFmtId="164" fontId="14" fillId="5" borderId="50">
      <alignment horizontal="right" vertical="center"/>
    </xf>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170"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0" fontId="12" fillId="63" borderId="57" applyNumberFormat="0" applyFont="0" applyAlignment="0" applyProtection="0"/>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0" fontId="12" fillId="63" borderId="57" applyNumberFormat="0" applyFont="0" applyAlignment="0" applyProtection="0"/>
    <xf numFmtId="0" fontId="38" fillId="59" borderId="46" applyNumberFormat="0" applyAlignment="0" applyProtection="0"/>
    <xf numFmtId="0" fontId="12" fillId="0" borderId="60">
      <alignment vertical="center"/>
    </xf>
    <xf numFmtId="0" fontId="12" fillId="0" borderId="55">
      <alignment vertical="center"/>
    </xf>
    <xf numFmtId="0" fontId="12" fillId="0" borderId="55">
      <alignment vertical="center"/>
    </xf>
    <xf numFmtId="170" fontId="14" fillId="5" borderId="55">
      <alignment horizontal="right" vertical="center"/>
    </xf>
    <xf numFmtId="0" fontId="12" fillId="63" borderId="52" applyNumberFormat="0" applyFont="0" applyAlignment="0" applyProtection="0"/>
    <xf numFmtId="0" fontId="12" fillId="0" borderId="55">
      <alignment vertical="center"/>
    </xf>
    <xf numFmtId="0" fontId="48" fillId="45" borderId="51" applyNumberFormat="0" applyAlignment="0" applyProtection="0"/>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164" fontId="14" fillId="5" borderId="50">
      <alignment horizontal="right" vertical="center"/>
    </xf>
    <xf numFmtId="0" fontId="48" fillId="45" borderId="46" applyNumberFormat="0" applyAlignment="0" applyProtection="0"/>
    <xf numFmtId="0" fontId="12" fillId="63" borderId="47" applyNumberFormat="0" applyFont="0" applyAlignment="0" applyProtection="0"/>
    <xf numFmtId="0" fontId="12" fillId="0" borderId="55">
      <alignment vertical="center"/>
    </xf>
    <xf numFmtId="170" fontId="12" fillId="0" borderId="55">
      <alignmen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170" fontId="14" fillId="5" borderId="55">
      <alignment horizontal="right" vertical="center"/>
    </xf>
    <xf numFmtId="170" fontId="12" fillId="0" borderId="55">
      <alignment vertical="center"/>
    </xf>
    <xf numFmtId="0" fontId="12" fillId="0" borderId="55">
      <alignment vertical="center"/>
    </xf>
    <xf numFmtId="0" fontId="55" fillId="0" borderId="54" applyNumberFormat="0" applyFill="0" applyAlignment="0" applyProtection="0"/>
    <xf numFmtId="170" fontId="12" fillId="0" borderId="55">
      <alignment vertical="center"/>
    </xf>
    <xf numFmtId="0" fontId="12" fillId="0" borderId="55">
      <alignment vertical="center"/>
    </xf>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170"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170" fontId="12" fillId="0" borderId="55">
      <alignment vertical="center"/>
    </xf>
    <xf numFmtId="0" fontId="12" fillId="0" borderId="55">
      <alignment vertical="center"/>
    </xf>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0" fontId="53" fillId="59" borderId="53" applyNumberFormat="0" applyAlignment="0" applyProtection="0"/>
    <xf numFmtId="164" fontId="14" fillId="5" borderId="50">
      <alignment horizontal="right" vertical="center"/>
    </xf>
    <xf numFmtId="170" fontId="12" fillId="0" borderId="50">
      <alignment vertical="center"/>
    </xf>
    <xf numFmtId="170" fontId="14" fillId="5" borderId="50">
      <alignment horizontal="right" vertical="center"/>
    </xf>
    <xf numFmtId="0" fontId="12" fillId="0" borderId="55">
      <alignmen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53" fillId="59" borderId="58" applyNumberFormat="0" applyAlignment="0" applyProtection="0"/>
    <xf numFmtId="0" fontId="12" fillId="0" borderId="55">
      <alignment vertical="center"/>
    </xf>
    <xf numFmtId="170" fontId="14" fillId="5" borderId="55">
      <alignment horizontal="right" vertical="center"/>
    </xf>
    <xf numFmtId="0" fontId="12" fillId="0" borderId="55">
      <alignment vertical="center"/>
    </xf>
    <xf numFmtId="170" fontId="12" fillId="0" borderId="55">
      <alignment vertical="center"/>
    </xf>
    <xf numFmtId="0" fontId="55" fillId="0" borderId="54" applyNumberFormat="0" applyFill="0" applyAlignment="0" applyProtection="0"/>
    <xf numFmtId="170" fontId="14" fillId="5" borderId="55">
      <alignment horizontal="right" vertical="center"/>
    </xf>
    <xf numFmtId="0" fontId="12" fillId="0" borderId="55">
      <alignment vertical="center"/>
    </xf>
    <xf numFmtId="164" fontId="14" fillId="5" borderId="55">
      <alignment horizontal="right" vertical="center"/>
    </xf>
    <xf numFmtId="170" fontId="12" fillId="0" borderId="55">
      <alignment vertical="center"/>
    </xf>
    <xf numFmtId="0" fontId="38" fillId="59" borderId="51" applyNumberFormat="0" applyAlignment="0" applyProtection="0"/>
    <xf numFmtId="164" fontId="14" fillId="5" borderId="55">
      <alignment horizontal="right" vertical="center"/>
    </xf>
    <xf numFmtId="170" fontId="12" fillId="0" borderId="55">
      <alignment vertical="center"/>
    </xf>
    <xf numFmtId="0" fontId="48" fillId="45" borderId="51" applyNumberFormat="0" applyAlignment="0" applyProtection="0"/>
    <xf numFmtId="0" fontId="53" fillId="59" borderId="58" applyNumberFormat="0" applyAlignment="0" applyProtection="0"/>
    <xf numFmtId="0" fontId="48" fillId="45" borderId="51" applyNumberFormat="0" applyAlignment="0" applyProtection="0"/>
    <xf numFmtId="0" fontId="12" fillId="63" borderId="52" applyNumberFormat="0" applyFont="0" applyAlignment="0" applyProtection="0"/>
    <xf numFmtId="0" fontId="48" fillId="45" borderId="56" applyNumberFormat="0" applyAlignment="0" applyProtection="0"/>
    <xf numFmtId="0" fontId="55" fillId="0" borderId="54" applyNumberFormat="0" applyFill="0" applyAlignment="0" applyProtection="0"/>
    <xf numFmtId="164" fontId="14" fillId="5" borderId="55">
      <alignment horizontal="right" vertical="center"/>
    </xf>
    <xf numFmtId="0" fontId="12" fillId="0" borderId="55">
      <alignment vertical="center"/>
    </xf>
    <xf numFmtId="170" fontId="12" fillId="0" borderId="55">
      <alignment vertical="center"/>
    </xf>
    <xf numFmtId="164" fontId="14" fillId="5" borderId="55">
      <alignment horizontal="right" vertical="center"/>
    </xf>
    <xf numFmtId="0" fontId="48" fillId="45" borderId="51" applyNumberFormat="0" applyAlignment="0" applyProtection="0"/>
    <xf numFmtId="0" fontId="48" fillId="45" borderId="51" applyNumberFormat="0" applyAlignment="0" applyProtection="0"/>
    <xf numFmtId="170"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55" fillId="0" borderId="49" applyNumberFormat="0" applyFill="0" applyAlignment="0" applyProtection="0"/>
    <xf numFmtId="0" fontId="48" fillId="45" borderId="51" applyNumberFormat="0" applyAlignment="0" applyProtection="0"/>
    <xf numFmtId="0" fontId="12" fillId="0" borderId="55">
      <alignment vertical="center"/>
    </xf>
    <xf numFmtId="0" fontId="53" fillId="59" borderId="53"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12" fillId="0" borderId="55">
      <alignment vertical="center"/>
    </xf>
    <xf numFmtId="0" fontId="48" fillId="45" borderId="51" applyNumberFormat="0" applyAlignment="0" applyProtection="0"/>
    <xf numFmtId="0" fontId="12" fillId="0" borderId="55">
      <alignment vertical="center"/>
    </xf>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170" fontId="12" fillId="0" borderId="55">
      <alignment vertical="center"/>
    </xf>
    <xf numFmtId="170" fontId="12" fillId="0" borderId="55">
      <alignment vertical="center"/>
    </xf>
    <xf numFmtId="170" fontId="12" fillId="0" borderId="55">
      <alignment vertical="center"/>
    </xf>
    <xf numFmtId="170" fontId="14" fillId="5" borderId="60">
      <alignment horizontal="right" vertical="center"/>
    </xf>
    <xf numFmtId="164" fontId="14" fillId="5" borderId="55">
      <alignment horizontal="right" vertical="center"/>
    </xf>
    <xf numFmtId="0" fontId="12" fillId="0" borderId="55">
      <alignment vertical="center"/>
    </xf>
    <xf numFmtId="0" fontId="12" fillId="0" borderId="55">
      <alignment vertical="center"/>
    </xf>
    <xf numFmtId="170" fontId="12" fillId="0" borderId="55">
      <alignment vertical="center"/>
    </xf>
    <xf numFmtId="164" fontId="14" fillId="5" borderId="55">
      <alignment horizontal="right" vertical="center"/>
    </xf>
    <xf numFmtId="0" fontId="53" fillId="59" borderId="53" applyNumberFormat="0" applyAlignment="0" applyProtection="0"/>
    <xf numFmtId="0" fontId="53" fillId="59" borderId="58" applyNumberFormat="0" applyAlignment="0" applyProtection="0"/>
    <xf numFmtId="0" fontId="12" fillId="63" borderId="52" applyNumberFormat="0" applyFont="0" applyAlignment="0" applyProtection="0"/>
    <xf numFmtId="170" fontId="14" fillId="5" borderId="55">
      <alignment horizontal="right" vertical="center"/>
    </xf>
    <xf numFmtId="164" fontId="14" fillId="5" borderId="50">
      <alignment horizontal="right" vertical="center"/>
    </xf>
    <xf numFmtId="170" fontId="14" fillId="5" borderId="55">
      <alignment horizontal="right" vertical="center"/>
    </xf>
    <xf numFmtId="0" fontId="12" fillId="63" borderId="52" applyNumberFormat="0" applyFont="0" applyAlignment="0" applyProtection="0"/>
    <xf numFmtId="17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170" fontId="12" fillId="0" borderId="55">
      <alignment vertical="center"/>
    </xf>
    <xf numFmtId="0" fontId="12" fillId="0" borderId="55">
      <alignment vertical="center"/>
    </xf>
    <xf numFmtId="164" fontId="14" fillId="5" borderId="55">
      <alignment horizontal="right" vertical="center"/>
    </xf>
    <xf numFmtId="0" fontId="53" fillId="59" borderId="53" applyNumberFormat="0" applyAlignment="0" applyProtection="0"/>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12" fillId="0" borderId="55">
      <alignment vertical="center"/>
    </xf>
    <xf numFmtId="0" fontId="12" fillId="0" borderId="55">
      <alignment vertical="center"/>
    </xf>
    <xf numFmtId="0" fontId="48" fillId="45" borderId="51" applyNumberFormat="0" applyAlignment="0" applyProtection="0"/>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0" fontId="12" fillId="63" borderId="52" applyNumberFormat="0" applyFont="0" applyAlignment="0" applyProtection="0"/>
    <xf numFmtId="0" fontId="12" fillId="0" borderId="55">
      <alignment vertical="center"/>
    </xf>
    <xf numFmtId="170" fontId="12" fillId="0" borderId="55">
      <alignment vertical="center"/>
    </xf>
    <xf numFmtId="0" fontId="38" fillId="59" borderId="51" applyNumberFormat="0" applyAlignment="0" applyProtection="0"/>
    <xf numFmtId="0" fontId="38" fillId="59" borderId="56" applyNumberFormat="0" applyAlignment="0" applyProtection="0"/>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164" fontId="14" fillId="5" borderId="60">
      <alignment horizontal="right" vertical="center"/>
    </xf>
    <xf numFmtId="0" fontId="53" fillId="59" borderId="53" applyNumberFormat="0" applyAlignment="0" applyProtection="0"/>
    <xf numFmtId="0" fontId="38" fillId="59" borderId="51" applyNumberFormat="0" applyAlignment="0" applyProtection="0"/>
    <xf numFmtId="0" fontId="38" fillId="59" borderId="51" applyNumberFormat="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0" fontId="48" fillId="45" borderId="51" applyNumberFormat="0" applyAlignment="0" applyProtection="0"/>
    <xf numFmtId="170"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170" fontId="12" fillId="0" borderId="55">
      <alignment vertical="center"/>
    </xf>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170" fontId="12" fillId="0" borderId="55">
      <alignment vertical="center"/>
    </xf>
    <xf numFmtId="0" fontId="12" fillId="0" borderId="55">
      <alignment vertical="center"/>
    </xf>
    <xf numFmtId="0" fontId="38" fillId="59" borderId="56" applyNumberFormat="0" applyAlignment="0" applyProtection="0"/>
    <xf numFmtId="0" fontId="12" fillId="63" borderId="52" applyNumberFormat="0" applyFont="0" applyAlignment="0" applyProtection="0"/>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53" fillId="59" borderId="53" applyNumberFormat="0" applyAlignment="0" applyProtection="0"/>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0" fontId="55" fillId="0" borderId="59" applyNumberFormat="0" applyFill="0" applyAlignment="0" applyProtection="0"/>
    <xf numFmtId="0" fontId="53" fillId="59" borderId="53" applyNumberFormat="0" applyAlignment="0" applyProtection="0"/>
    <xf numFmtId="170"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48" fillId="45" borderId="51" applyNumberFormat="0" applyAlignment="0" applyProtection="0"/>
    <xf numFmtId="0" fontId="12" fillId="63" borderId="52" applyNumberFormat="0" applyFont="0" applyAlignment="0" applyProtection="0"/>
    <xf numFmtId="170"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0" fontId="12" fillId="63" borderId="57" applyNumberFormat="0" applyFont="0" applyAlignment="0" applyProtection="0"/>
    <xf numFmtId="0" fontId="12" fillId="0" borderId="55">
      <alignment vertical="center"/>
    </xf>
    <xf numFmtId="170" fontId="14" fillId="5" borderId="60">
      <alignment horizontal="righ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170"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0" fontId="12" fillId="0" borderId="60">
      <alignment vertical="center"/>
    </xf>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0" fontId="38" fillId="59" borderId="56" applyNumberFormat="0" applyAlignment="0" applyProtection="0"/>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0" fontId="55" fillId="0" borderId="54" applyNumberFormat="0" applyFill="0" applyAlignment="0" applyProtection="0"/>
    <xf numFmtId="0" fontId="12" fillId="0" borderId="60">
      <alignment vertical="center"/>
    </xf>
    <xf numFmtId="170" fontId="14" fillId="5" borderId="55">
      <alignment horizontal="right" vertical="center"/>
    </xf>
    <xf numFmtId="0" fontId="48" fillId="45" borderId="51" applyNumberFormat="0" applyAlignment="0" applyProtection="0"/>
    <xf numFmtId="0" fontId="12" fillId="0" borderId="55">
      <alignment vertical="center"/>
    </xf>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170" fontId="12" fillId="0" borderId="55">
      <alignment vertical="center"/>
    </xf>
    <xf numFmtId="170" fontId="14" fillId="5" borderId="55">
      <alignment horizontal="righ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12" fillId="63" borderId="52" applyNumberFormat="0" applyFont="0" applyAlignment="0" applyProtection="0"/>
    <xf numFmtId="0" fontId="55" fillId="0" borderId="59" applyNumberFormat="0" applyFill="0" applyAlignment="0" applyProtection="0"/>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38" fillId="59" borderId="56" applyNumberFormat="0" applyAlignment="0" applyProtection="0"/>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170" fontId="14" fillId="5" borderId="55">
      <alignment horizontal="right" vertical="center"/>
    </xf>
    <xf numFmtId="0" fontId="12" fillId="0" borderId="55">
      <alignment vertical="center"/>
    </xf>
    <xf numFmtId="164" fontId="14" fillId="5" borderId="55">
      <alignment horizontal="right" vertical="center"/>
    </xf>
    <xf numFmtId="0" fontId="12" fillId="0" borderId="60">
      <alignment vertical="center"/>
    </xf>
    <xf numFmtId="0" fontId="53" fillId="59" borderId="53" applyNumberFormat="0" applyAlignment="0" applyProtection="0"/>
    <xf numFmtId="170" fontId="12" fillId="0" borderId="55">
      <alignment vertical="center"/>
    </xf>
    <xf numFmtId="0" fontId="12" fillId="63" borderId="52" applyNumberFormat="0" applyFont="0" applyAlignment="0" applyProtection="0"/>
    <xf numFmtId="0" fontId="48" fillId="45" borderId="46" applyNumberFormat="0" applyAlignment="0" applyProtection="0"/>
    <xf numFmtId="170" fontId="14" fillId="5" borderId="50">
      <alignment horizontal="right" vertical="center"/>
    </xf>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38" fillId="59" borderId="56" applyNumberFormat="0" applyAlignment="0" applyProtection="0"/>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170" fontId="12" fillId="0" borderId="55">
      <alignment vertical="center"/>
    </xf>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170" fontId="14" fillId="5" borderId="55">
      <alignment horizontal="right" vertical="center"/>
    </xf>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55" fillId="0" borderId="49" applyNumberFormat="0" applyFill="0" applyAlignment="0" applyProtection="0"/>
    <xf numFmtId="0" fontId="12" fillId="0" borderId="50">
      <alignment vertical="center"/>
    </xf>
    <xf numFmtId="170" fontId="12" fillId="0" borderId="50">
      <alignmen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0" fontId="12" fillId="0" borderId="50">
      <alignment vertical="center"/>
    </xf>
    <xf numFmtId="170" fontId="12" fillId="0" borderId="50">
      <alignment vertical="center"/>
    </xf>
    <xf numFmtId="170" fontId="12" fillId="0" borderId="50">
      <alignment vertical="center"/>
    </xf>
    <xf numFmtId="0" fontId="55" fillId="0" borderId="49" applyNumberFormat="0" applyFill="0" applyAlignment="0" applyProtection="0"/>
    <xf numFmtId="0" fontId="12" fillId="0" borderId="50">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170"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38" fillId="59" borderId="51" applyNumberFormat="0" applyAlignment="0" applyProtection="0"/>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170" fontId="14" fillId="5" borderId="55">
      <alignment horizontal="right" vertical="center"/>
    </xf>
    <xf numFmtId="0" fontId="48" fillId="45" borderId="51" applyNumberFormat="0" applyAlignment="0" applyProtection="0"/>
    <xf numFmtId="170" fontId="12" fillId="0" borderId="60">
      <alignment vertical="center"/>
    </xf>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48" fillId="45" borderId="51" applyNumberFormat="0" applyAlignment="0" applyProtection="0"/>
    <xf numFmtId="0" fontId="53" fillId="59" borderId="53" applyNumberFormat="0" applyAlignment="0" applyProtection="0"/>
    <xf numFmtId="170"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170" fontId="14" fillId="5" borderId="55">
      <alignment horizontal="right" vertical="center"/>
    </xf>
    <xf numFmtId="170" fontId="14" fillId="5" borderId="55">
      <alignment horizontal="right" vertical="center"/>
    </xf>
    <xf numFmtId="170" fontId="12" fillId="0" borderId="55">
      <alignment vertical="center"/>
    </xf>
    <xf numFmtId="0" fontId="53" fillId="59" borderId="58" applyNumberFormat="0" applyAlignment="0" applyProtection="0"/>
    <xf numFmtId="170" fontId="14" fillId="5" borderId="55">
      <alignment horizontal="right" vertical="center"/>
    </xf>
    <xf numFmtId="0" fontId="55" fillId="0" borderId="54" applyNumberFormat="0" applyFill="0" applyAlignment="0" applyProtection="0"/>
    <xf numFmtId="0" fontId="48" fillId="45" borderId="51" applyNumberFormat="0" applyAlignment="0" applyProtection="0"/>
    <xf numFmtId="0" fontId="48" fillId="45" borderId="56" applyNumberForma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38" fillId="59"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164" fontId="14" fillId="5" borderId="60">
      <alignment horizontal="right" vertical="center"/>
    </xf>
    <xf numFmtId="0" fontId="38" fillId="59" borderId="51" applyNumberFormat="0" applyAlignment="0" applyProtection="0"/>
    <xf numFmtId="0" fontId="12" fillId="0" borderId="55">
      <alignment vertical="center"/>
    </xf>
    <xf numFmtId="170"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164" fontId="14" fillId="5" borderId="55">
      <alignment horizontal="right" vertical="center"/>
    </xf>
    <xf numFmtId="170" fontId="14" fillId="5" borderId="60">
      <alignment horizontal="right" vertical="center"/>
    </xf>
    <xf numFmtId="0" fontId="12" fillId="0" borderId="55">
      <alignment vertical="center"/>
    </xf>
    <xf numFmtId="164" fontId="14" fillId="5" borderId="55">
      <alignment horizontal="right" vertical="center"/>
    </xf>
    <xf numFmtId="170" fontId="12" fillId="0" borderId="55">
      <alignment vertical="center"/>
    </xf>
    <xf numFmtId="170" fontId="12" fillId="0" borderId="55">
      <alignment vertical="center"/>
    </xf>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0" fontId="12" fillId="0" borderId="55">
      <alignment vertical="center"/>
    </xf>
    <xf numFmtId="0" fontId="12" fillId="0" borderId="55">
      <alignment vertical="center"/>
    </xf>
    <xf numFmtId="0" fontId="38" fillId="59" borderId="51" applyNumberFormat="0" applyAlignment="0" applyProtection="0"/>
    <xf numFmtId="170" fontId="14" fillId="5" borderId="55">
      <alignment horizontal="right" vertical="center"/>
    </xf>
    <xf numFmtId="170" fontId="12" fillId="0" borderId="55">
      <alignment vertical="center"/>
    </xf>
    <xf numFmtId="164"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170" fontId="14" fillId="5" borderId="60">
      <alignment horizontal="right" vertical="center"/>
    </xf>
    <xf numFmtId="0" fontId="48" fillId="45" borderId="51" applyNumberFormat="0" applyAlignment="0" applyProtection="0"/>
    <xf numFmtId="0" fontId="55" fillId="0" borderId="54" applyNumberFormat="0" applyFill="0" applyAlignment="0" applyProtection="0"/>
    <xf numFmtId="170" fontId="14" fillId="5" borderId="55">
      <alignment horizontal="right" vertical="center"/>
    </xf>
    <xf numFmtId="0" fontId="38" fillId="59" borderId="51" applyNumberFormat="0" applyAlignment="0" applyProtection="0"/>
    <xf numFmtId="170" fontId="14" fillId="5" borderId="55">
      <alignment horizontal="right" vertical="center"/>
    </xf>
    <xf numFmtId="170" fontId="12" fillId="0" borderId="55">
      <alignment vertical="center"/>
    </xf>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0" borderId="55">
      <alignment vertical="center"/>
    </xf>
    <xf numFmtId="0" fontId="12" fillId="0" borderId="55">
      <alignment vertical="center"/>
    </xf>
    <xf numFmtId="0" fontId="12" fillId="0" borderId="55">
      <alignment vertical="center"/>
    </xf>
    <xf numFmtId="164" fontId="14" fillId="5" borderId="55">
      <alignment horizontal="right" vertical="center"/>
    </xf>
    <xf numFmtId="0" fontId="48" fillId="45" borderId="56" applyNumberFormat="0" applyAlignment="0" applyProtection="0"/>
    <xf numFmtId="170" fontId="12" fillId="0" borderId="55">
      <alignment vertical="center"/>
    </xf>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0" fontId="38" fillId="59" borderId="46" applyNumberFormat="0" applyAlignment="0" applyProtection="0"/>
    <xf numFmtId="0" fontId="12" fillId="0" borderId="50">
      <alignment vertical="center"/>
    </xf>
    <xf numFmtId="170" fontId="14" fillId="5" borderId="50">
      <alignment horizontal="right" vertical="center"/>
    </xf>
    <xf numFmtId="0" fontId="12" fillId="63" borderId="52" applyNumberFormat="0" applyFont="0" applyAlignment="0" applyProtection="0"/>
    <xf numFmtId="0" fontId="53" fillId="59" borderId="58" applyNumberFormat="0" applyAlignment="0" applyProtection="0"/>
    <xf numFmtId="0" fontId="53" fillId="59" borderId="48" applyNumberFormat="0" applyAlignment="0" applyProtection="0"/>
    <xf numFmtId="0" fontId="38" fillId="59" borderId="46" applyNumberFormat="0" applyAlignment="0" applyProtection="0"/>
    <xf numFmtId="170" fontId="12" fillId="0" borderId="55">
      <alignment vertical="center"/>
    </xf>
    <xf numFmtId="170" fontId="14" fillId="5" borderId="55">
      <alignment horizontal="right" vertical="center"/>
    </xf>
    <xf numFmtId="0" fontId="38" fillId="59" borderId="51" applyNumberFormat="0" applyAlignment="0" applyProtection="0"/>
    <xf numFmtId="0" fontId="53" fillId="59" borderId="53" applyNumberFormat="0" applyAlignment="0" applyProtection="0"/>
    <xf numFmtId="0" fontId="12" fillId="0" borderId="55">
      <alignment vertical="center"/>
    </xf>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170" fontId="14" fillId="5" borderId="55">
      <alignment horizontal="right" vertical="center"/>
    </xf>
    <xf numFmtId="0" fontId="12" fillId="0" borderId="55">
      <alignment vertical="center"/>
    </xf>
    <xf numFmtId="0" fontId="38" fillId="59" borderId="51" applyNumberFormat="0" applyAlignment="0" applyProtection="0"/>
    <xf numFmtId="0" fontId="48" fillId="45" borderId="51" applyNumberFormat="0" applyAlignment="0" applyProtection="0"/>
    <xf numFmtId="0" fontId="53" fillId="59" borderId="53" applyNumberFormat="0" applyAlignment="0" applyProtection="0"/>
    <xf numFmtId="0" fontId="12" fillId="0" borderId="55">
      <alignment vertical="center"/>
    </xf>
    <xf numFmtId="0" fontId="38" fillId="59" borderId="51" applyNumberFormat="0" applyAlignment="0" applyProtection="0"/>
    <xf numFmtId="170" fontId="12" fillId="0" borderId="60">
      <alignment vertical="center"/>
    </xf>
    <xf numFmtId="0" fontId="12" fillId="0" borderId="55">
      <alignmen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0" fontId="55" fillId="0" borderId="54" applyNumberFormat="0" applyFill="0" applyAlignment="0" applyProtection="0"/>
    <xf numFmtId="0" fontId="53" fillId="59" borderId="48" applyNumberFormat="0" applyAlignment="0" applyProtection="0"/>
    <xf numFmtId="0" fontId="53" fillId="59" borderId="53" applyNumberFormat="0" applyAlignment="0" applyProtection="0"/>
    <xf numFmtId="0" fontId="55" fillId="0" borderId="54" applyNumberFormat="0" applyFill="0" applyAlignment="0" applyProtection="0"/>
    <xf numFmtId="164" fontId="14" fillId="5" borderId="50">
      <alignment horizontal="right" vertical="center"/>
    </xf>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170" fontId="12" fillId="0" borderId="55">
      <alignment vertical="center"/>
    </xf>
    <xf numFmtId="0" fontId="48" fillId="45" borderId="51" applyNumberFormat="0" applyAlignment="0" applyProtection="0"/>
    <xf numFmtId="0" fontId="12" fillId="0" borderId="55">
      <alignment vertical="center"/>
    </xf>
    <xf numFmtId="0" fontId="48" fillId="45" borderId="51" applyNumberFormat="0" applyAlignment="0" applyProtection="0"/>
    <xf numFmtId="170" fontId="12" fillId="0" borderId="55">
      <alignment vertical="center"/>
    </xf>
    <xf numFmtId="170" fontId="14" fillId="5" borderId="55">
      <alignment horizontal="right" vertical="center"/>
    </xf>
    <xf numFmtId="0" fontId="55" fillId="0" borderId="54" applyNumberFormat="0" applyFill="0" applyAlignment="0" applyProtection="0"/>
    <xf numFmtId="0" fontId="12" fillId="0" borderId="55">
      <alignment vertical="center"/>
    </xf>
    <xf numFmtId="0" fontId="12" fillId="0" borderId="55">
      <alignment vertical="center"/>
    </xf>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170" fontId="14" fillId="5" borderId="55">
      <alignment horizontal="right" vertical="center"/>
    </xf>
    <xf numFmtId="170" fontId="14" fillId="5" borderId="55">
      <alignment horizontal="right" vertical="center"/>
    </xf>
    <xf numFmtId="0" fontId="38" fillId="59" borderId="51" applyNumberFormat="0" applyAlignment="0" applyProtection="0"/>
    <xf numFmtId="170" fontId="14" fillId="5" borderId="55">
      <alignment horizontal="right" vertical="center"/>
    </xf>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12" fillId="0" borderId="55">
      <alignment vertical="center"/>
    </xf>
    <xf numFmtId="0" fontId="12" fillId="0" borderId="55">
      <alignment vertical="center"/>
    </xf>
    <xf numFmtId="0" fontId="48" fillId="45" borderId="51" applyNumberFormat="0" applyAlignment="0" applyProtection="0"/>
    <xf numFmtId="164" fontId="14" fillId="5" borderId="55">
      <alignment horizontal="right" vertical="center"/>
    </xf>
    <xf numFmtId="0" fontId="12" fillId="63" borderId="52" applyNumberFormat="0" applyFont="0" applyAlignment="0" applyProtection="0"/>
    <xf numFmtId="170" fontId="12" fillId="0" borderId="55">
      <alignment vertical="center"/>
    </xf>
    <xf numFmtId="0" fontId="48" fillId="45" borderId="51" applyNumberFormat="0" applyAlignment="0" applyProtection="0"/>
    <xf numFmtId="170" fontId="14" fillId="5" borderId="55">
      <alignment horizontal="right" vertical="center"/>
    </xf>
    <xf numFmtId="170" fontId="12" fillId="0" borderId="55">
      <alignmen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12" fillId="0" borderId="55">
      <alignment vertical="center"/>
    </xf>
    <xf numFmtId="170" fontId="12" fillId="0" borderId="55">
      <alignment vertical="center"/>
    </xf>
    <xf numFmtId="0" fontId="12" fillId="63" borderId="52" applyNumberFormat="0" applyFont="0" applyAlignment="0" applyProtection="0"/>
    <xf numFmtId="170" fontId="12" fillId="0" borderId="55">
      <alignment vertical="center"/>
    </xf>
    <xf numFmtId="164" fontId="14" fillId="5" borderId="55">
      <alignment horizontal="right" vertical="center"/>
    </xf>
    <xf numFmtId="170" fontId="14" fillId="5" borderId="55">
      <alignment horizontal="right" vertical="center"/>
    </xf>
    <xf numFmtId="170" fontId="12" fillId="0" borderId="55">
      <alignment vertical="center"/>
    </xf>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164" fontId="14" fillId="5" borderId="60">
      <alignment horizontal="right" vertical="center"/>
    </xf>
    <xf numFmtId="0" fontId="38" fillId="59"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170" fontId="12" fillId="0" borderId="55">
      <alignmen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170"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53" fillId="59" borderId="58" applyNumberFormat="0" applyAlignment="0" applyProtection="0"/>
    <xf numFmtId="164" fontId="14" fillId="5" borderId="55">
      <alignment horizontal="right" vertical="center"/>
    </xf>
    <xf numFmtId="0" fontId="38" fillId="59" borderId="51" applyNumberFormat="0" applyAlignment="0" applyProtection="0"/>
    <xf numFmtId="170" fontId="12" fillId="0" borderId="55">
      <alignment vertical="center"/>
    </xf>
    <xf numFmtId="0" fontId="38" fillId="59" borderId="51" applyNumberFormat="0" applyAlignment="0" applyProtection="0"/>
    <xf numFmtId="0" fontId="48" fillId="45" borderId="51" applyNumberForma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0" fontId="12" fillId="0" borderId="55">
      <alignment vertical="center"/>
    </xf>
    <xf numFmtId="0" fontId="38" fillId="59" borderId="51" applyNumberFormat="0" applyAlignment="0" applyProtection="0"/>
    <xf numFmtId="164" fontId="14" fillId="5" borderId="55">
      <alignment horizontal="right" vertical="center"/>
    </xf>
    <xf numFmtId="170"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0" fontId="53" fillId="59" borderId="53" applyNumberFormat="0" applyAlignment="0" applyProtection="0"/>
    <xf numFmtId="0" fontId="12" fillId="0" borderId="55">
      <alignment vertical="center"/>
    </xf>
    <xf numFmtId="170"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53" fillId="59" borderId="53" applyNumberFormat="0" applyAlignment="0" applyProtection="0"/>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0" fontId="12" fillId="0" borderId="55">
      <alignment vertical="center"/>
    </xf>
    <xf numFmtId="170" fontId="12" fillId="0" borderId="55">
      <alignment vertical="center"/>
    </xf>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17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170" fontId="12" fillId="0" borderId="55">
      <alignment vertical="center"/>
    </xf>
    <xf numFmtId="170" fontId="14" fillId="5" borderId="55">
      <alignment horizontal="right" vertical="center"/>
    </xf>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55" fillId="0" borderId="54" applyNumberFormat="0" applyFill="0" applyAlignment="0" applyProtection="0"/>
    <xf numFmtId="0" fontId="12" fillId="0" borderId="55">
      <alignment vertical="center"/>
    </xf>
    <xf numFmtId="164" fontId="14" fillId="5" borderId="60">
      <alignment horizontal="right" vertical="center"/>
    </xf>
    <xf numFmtId="170"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48" fillId="45" borderId="56" applyNumberFormat="0" applyAlignment="0" applyProtection="0"/>
    <xf numFmtId="0" fontId="12" fillId="0" borderId="55">
      <alignment vertical="center"/>
    </xf>
    <xf numFmtId="164" fontId="14" fillId="5" borderId="60">
      <alignment horizontal="right" vertical="center"/>
    </xf>
    <xf numFmtId="0" fontId="53" fillId="59" borderId="53" applyNumberFormat="0" applyAlignment="0" applyProtection="0"/>
    <xf numFmtId="0" fontId="12" fillId="0" borderId="55">
      <alignment vertical="center"/>
    </xf>
    <xf numFmtId="170" fontId="12" fillId="0" borderId="55">
      <alignment vertical="center"/>
    </xf>
    <xf numFmtId="0" fontId="55" fillId="0" borderId="54" applyNumberFormat="0" applyFill="0" applyAlignment="0" applyProtection="0"/>
    <xf numFmtId="0" fontId="12" fillId="0" borderId="55">
      <alignment vertical="center"/>
    </xf>
    <xf numFmtId="170"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0" fontId="38" fillId="59" borderId="51" applyNumberFormat="0" applyAlignment="0" applyProtection="0"/>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0" fontId="12" fillId="0" borderId="55">
      <alignment vertical="center"/>
    </xf>
    <xf numFmtId="0" fontId="53" fillId="59" borderId="53" applyNumberFormat="0" applyAlignment="0" applyProtection="0"/>
    <xf numFmtId="0" fontId="38" fillId="59" borderId="51" applyNumberFormat="0" applyAlignment="0" applyProtection="0"/>
    <xf numFmtId="0" fontId="12" fillId="0" borderId="55">
      <alignment vertical="center"/>
    </xf>
    <xf numFmtId="170" fontId="14" fillId="5" borderId="55">
      <alignment horizontal="right" vertical="center"/>
    </xf>
    <xf numFmtId="164" fontId="14" fillId="5" borderId="55">
      <alignment horizontal="right" vertical="center"/>
    </xf>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170" fontId="12" fillId="0" borderId="50">
      <alignment vertical="center"/>
    </xf>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70" fontId="12" fillId="0" borderId="50">
      <alignment vertical="center"/>
    </xf>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0" fontId="12" fillId="0" borderId="50">
      <alignment vertical="center"/>
    </xf>
    <xf numFmtId="170" fontId="14" fillId="5" borderId="50">
      <alignment horizontal="right" vertical="center"/>
    </xf>
    <xf numFmtId="0" fontId="12" fillId="0" borderId="50">
      <alignment vertical="center"/>
    </xf>
    <xf numFmtId="0" fontId="55" fillId="0" borderId="49" applyNumberFormat="0" applyFill="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48" fillId="45"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38" fillId="59" borderId="46" applyNumberFormat="0" applyAlignment="0" applyProtection="0"/>
    <xf numFmtId="164" fontId="14" fillId="5" borderId="50">
      <alignment horizontal="right" vertical="center"/>
    </xf>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2" fillId="0" borderId="50">
      <alignment vertical="center"/>
    </xf>
    <xf numFmtId="170" fontId="12" fillId="0" borderId="50">
      <alignmen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70" fontId="12" fillId="0" borderId="50">
      <alignment vertical="center"/>
    </xf>
    <xf numFmtId="170" fontId="14" fillId="5" borderId="50">
      <alignment horizontal="right" vertical="center"/>
    </xf>
    <xf numFmtId="0" fontId="55" fillId="0" borderId="49" applyNumberFormat="0" applyFill="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0" fontId="48" fillId="45" borderId="46" applyNumberFormat="0" applyAlignment="0" applyProtection="0"/>
    <xf numFmtId="0" fontId="12" fillId="63" borderId="47" applyNumberFormat="0" applyFont="0" applyAlignment="0" applyProtection="0"/>
    <xf numFmtId="170" fontId="12" fillId="0" borderId="50">
      <alignmen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38" fillId="59" borderId="46" applyNumberFormat="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53" fillId="59" borderId="48" applyNumberFormat="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55" fillId="0" borderId="49" applyNumberFormat="0" applyFill="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55" fillId="0" borderId="49" applyNumberFormat="0" applyFill="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0" fontId="53" fillId="59" borderId="48"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63" borderId="47" applyNumberFormat="0" applyFont="0" applyAlignment="0" applyProtection="0"/>
    <xf numFmtId="0" fontId="12" fillId="0" borderId="50">
      <alignment vertical="center"/>
    </xf>
    <xf numFmtId="0" fontId="12" fillId="0" borderId="50">
      <alignment vertical="center"/>
    </xf>
    <xf numFmtId="17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170" fontId="12" fillId="0" borderId="50">
      <alignment vertical="center"/>
    </xf>
    <xf numFmtId="0" fontId="55" fillId="0" borderId="49" applyNumberFormat="0" applyFill="0" applyAlignment="0" applyProtection="0"/>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55" fillId="0" borderId="49" applyNumberFormat="0" applyFill="0" applyAlignment="0" applyProtection="0"/>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12" fillId="0" borderId="50">
      <alignment vertical="center"/>
    </xf>
    <xf numFmtId="164" fontId="14" fillId="5" borderId="50">
      <alignment horizontal="right" vertical="center"/>
    </xf>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55" fillId="0" borderId="49" applyNumberFormat="0" applyFill="0" applyAlignment="0" applyProtection="0"/>
    <xf numFmtId="0" fontId="48" fillId="45" borderId="46" applyNumberFormat="0" applyAlignment="0" applyProtection="0"/>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12" fillId="0" borderId="50">
      <alignmen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12" fillId="63" borderId="47" applyNumberFormat="0" applyFont="0" applyAlignment="0" applyProtection="0"/>
    <xf numFmtId="170" fontId="12" fillId="0" borderId="50">
      <alignment vertical="center"/>
    </xf>
    <xf numFmtId="0" fontId="12" fillId="0" borderId="50">
      <alignment vertical="center"/>
    </xf>
    <xf numFmtId="0" fontId="48" fillId="45" borderId="46" applyNumberForma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0" fontId="12" fillId="63" borderId="47" applyNumberFormat="0" applyFont="0" applyAlignment="0" applyProtection="0"/>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12" fillId="63" borderId="47" applyNumberFormat="0" applyFont="0" applyAlignment="0" applyProtection="0"/>
    <xf numFmtId="164" fontId="14" fillId="5" borderId="50">
      <alignment horizontal="right" vertical="center"/>
    </xf>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170"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0" fontId="12" fillId="0" borderId="50">
      <alignment vertical="center"/>
    </xf>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12" fillId="63" borderId="47" applyNumberFormat="0" applyFont="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170"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0" fontId="55" fillId="0" borderId="49" applyNumberFormat="0" applyFill="0" applyAlignment="0" applyProtection="0"/>
    <xf numFmtId="164"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38" fillId="59" borderId="46" applyNumberFormat="0" applyAlignment="0" applyProtection="0"/>
    <xf numFmtId="0" fontId="55" fillId="0" borderId="49" applyNumberFormat="0" applyFill="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0" fontId="12" fillId="63" borderId="47" applyNumberFormat="0" applyFont="0" applyAlignment="0" applyProtection="0"/>
    <xf numFmtId="170" fontId="14" fillId="5" borderId="50">
      <alignment horizontal="right" vertical="center"/>
    </xf>
    <xf numFmtId="0" fontId="38" fillId="59" borderId="46" applyNumberFormat="0" applyAlignment="0" applyProtection="0"/>
    <xf numFmtId="0" fontId="12" fillId="0" borderId="50">
      <alignment vertical="center"/>
    </xf>
    <xf numFmtId="0" fontId="53" fillId="59" borderId="48" applyNumberFormat="0" applyAlignment="0" applyProtection="0"/>
    <xf numFmtId="0" fontId="48" fillId="45" borderId="46" applyNumberFormat="0" applyAlignment="0" applyProtection="0"/>
    <xf numFmtId="0" fontId="12" fillId="63" borderId="47" applyNumberFormat="0" applyFont="0" applyAlignment="0" applyProtection="0"/>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3" fillId="59" borderId="48" applyNumberFormat="0" applyAlignment="0" applyProtection="0"/>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170" fontId="12" fillId="0" borderId="50">
      <alignment vertical="center"/>
    </xf>
    <xf numFmtId="0" fontId="12" fillId="63" borderId="47" applyNumberFormat="0" applyFont="0" applyAlignment="0" applyProtection="0"/>
    <xf numFmtId="170"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0" borderId="50">
      <alignment vertical="center"/>
    </xf>
    <xf numFmtId="0" fontId="53" fillId="59" borderId="48" applyNumberFormat="0" applyAlignment="0" applyProtection="0"/>
    <xf numFmtId="170" fontId="14" fillId="5" borderId="50">
      <alignment horizontal="righ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170" fontId="12" fillId="0" borderId="50">
      <alignment vertical="center"/>
    </xf>
    <xf numFmtId="0" fontId="38" fillId="59" borderId="46" applyNumberFormat="0" applyAlignment="0" applyProtection="0"/>
    <xf numFmtId="0" fontId="53" fillId="59" borderId="48" applyNumberFormat="0" applyAlignment="0" applyProtection="0"/>
    <xf numFmtId="0" fontId="12" fillId="0" borderId="50">
      <alignment vertical="center"/>
    </xf>
    <xf numFmtId="0" fontId="48" fillId="45" borderId="46" applyNumberFormat="0" applyAlignment="0" applyProtection="0"/>
    <xf numFmtId="0" fontId="48" fillId="45" borderId="46" applyNumberForma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48" fillId="45" borderId="46" applyNumberFormat="0" applyAlignment="0" applyProtection="0"/>
    <xf numFmtId="0" fontId="48" fillId="45" borderId="46" applyNumberFormat="0" applyAlignment="0" applyProtection="0"/>
    <xf numFmtId="17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170" fontId="12" fillId="0" borderId="50">
      <alignment vertical="center"/>
    </xf>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38" fillId="59" borderId="46" applyNumberFormat="0" applyAlignment="0" applyProtection="0"/>
    <xf numFmtId="0" fontId="38" fillId="59" borderId="46" applyNumberForma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70" fontId="12" fillId="0" borderId="50">
      <alignment vertical="center"/>
    </xf>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12" fillId="0" borderId="50">
      <alignment vertical="center"/>
    </xf>
    <xf numFmtId="0" fontId="48" fillId="45"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170" fontId="12" fillId="0" borderId="50">
      <alignment vertical="center"/>
    </xf>
    <xf numFmtId="0" fontId="55" fillId="0" borderId="49" applyNumberFormat="0" applyFill="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12" fillId="63" borderId="47" applyNumberFormat="0" applyFont="0" applyAlignment="0" applyProtection="0"/>
    <xf numFmtId="0" fontId="48" fillId="45" borderId="46" applyNumberFormat="0" applyAlignment="0" applyProtection="0"/>
    <xf numFmtId="0" fontId="38" fillId="59" borderId="46"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12" fillId="0" borderId="50">
      <alignment vertical="center"/>
    </xf>
    <xf numFmtId="164" fontId="14" fillId="5" borderId="50">
      <alignment horizontal="right" vertical="center"/>
    </xf>
    <xf numFmtId="170" fontId="12" fillId="0" borderId="50">
      <alignment vertical="center"/>
    </xf>
    <xf numFmtId="164" fontId="14" fillId="5" borderId="50">
      <alignment horizontal="right" vertical="center"/>
    </xf>
    <xf numFmtId="164" fontId="14" fillId="5" borderId="50">
      <alignment horizontal="right" vertical="center"/>
    </xf>
    <xf numFmtId="0" fontId="12" fillId="0" borderId="50">
      <alignment vertical="center"/>
    </xf>
    <xf numFmtId="0" fontId="12" fillId="63" borderId="47" applyNumberFormat="0" applyFon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12" fillId="0" borderId="50">
      <alignment vertical="center"/>
    </xf>
    <xf numFmtId="170"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38" fillId="59" borderId="46" applyNumberFormat="0" applyAlignment="0" applyProtection="0"/>
    <xf numFmtId="170" fontId="12" fillId="0" borderId="50">
      <alignmen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170"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12" fillId="0" borderId="50">
      <alignmen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53" fillId="59" borderId="48" applyNumberFormat="0" applyAlignment="0" applyProtection="0"/>
    <xf numFmtId="0" fontId="53" fillId="59" borderId="48" applyNumberFormat="0" applyAlignment="0" applyProtection="0"/>
    <xf numFmtId="0" fontId="38" fillId="59" borderId="46" applyNumberFormat="0" applyAlignment="0" applyProtection="0"/>
    <xf numFmtId="0" fontId="12" fillId="0" borderId="50">
      <alignmen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170" fontId="14" fillId="5" borderId="50">
      <alignment horizontal="right" vertical="center"/>
    </xf>
    <xf numFmtId="0" fontId="12" fillId="0" borderId="50">
      <alignmen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12" fillId="0" borderId="50">
      <alignment vertical="center"/>
    </xf>
    <xf numFmtId="0" fontId="12" fillId="0" borderId="50">
      <alignment vertical="center"/>
    </xf>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12" fillId="0" borderId="50">
      <alignment vertical="center"/>
    </xf>
    <xf numFmtId="170" fontId="12" fillId="0" borderId="50">
      <alignmen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38" fillId="59" borderId="46" applyNumberFormat="0" applyAlignment="0" applyProtection="0"/>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38" fillId="59"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12" fillId="0" borderId="50">
      <alignment vertical="center"/>
    </xf>
    <xf numFmtId="170" fontId="12" fillId="0" borderId="50">
      <alignment vertical="center"/>
    </xf>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0" fontId="12" fillId="63" borderId="47" applyNumberFormat="0" applyFont="0" applyAlignment="0" applyProtection="0"/>
    <xf numFmtId="170" fontId="12" fillId="0" borderId="50">
      <alignment vertical="center"/>
    </xf>
    <xf numFmtId="170" fontId="12" fillId="0" borderId="50">
      <alignment vertical="center"/>
    </xf>
    <xf numFmtId="170" fontId="12" fillId="0" borderId="50">
      <alignment vertical="center"/>
    </xf>
    <xf numFmtId="0" fontId="38" fillId="59" borderId="46" applyNumberForma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12" fillId="0" borderId="50">
      <alignment vertical="center"/>
    </xf>
    <xf numFmtId="0" fontId="55" fillId="0" borderId="49" applyNumberFormat="0" applyFill="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0" borderId="50">
      <alignment vertical="center"/>
    </xf>
    <xf numFmtId="0" fontId="48" fillId="45" borderId="46" applyNumberForma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0" fontId="53" fillId="59" borderId="48" applyNumberFormat="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12" fillId="63" borderId="47" applyNumberFormat="0" applyFont="0" applyAlignment="0" applyProtection="0"/>
    <xf numFmtId="170" fontId="14" fillId="5" borderId="50">
      <alignment horizontal="right" vertical="center"/>
    </xf>
    <xf numFmtId="164" fontId="14" fillId="5" borderId="50">
      <alignment horizontal="right" vertical="center"/>
    </xf>
    <xf numFmtId="170" fontId="14" fillId="5" borderId="50">
      <alignment horizontal="right" vertical="center"/>
    </xf>
    <xf numFmtId="0" fontId="12" fillId="0" borderId="50">
      <alignment vertical="center"/>
    </xf>
    <xf numFmtId="170" fontId="14" fillId="5" borderId="50">
      <alignment horizontal="right" vertical="center"/>
    </xf>
    <xf numFmtId="0" fontId="48" fillId="45" borderId="46" applyNumberFormat="0" applyAlignment="0" applyProtection="0"/>
    <xf numFmtId="0" fontId="12" fillId="0" borderId="50">
      <alignment vertical="center"/>
    </xf>
    <xf numFmtId="0" fontId="38" fillId="59" borderId="46" applyNumberFormat="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0" fontId="48" fillId="45"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170" fontId="12" fillId="0" borderId="50">
      <alignment vertical="center"/>
    </xf>
    <xf numFmtId="0" fontId="48" fillId="45"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170" fontId="12" fillId="0" borderId="50">
      <alignment vertical="center"/>
    </xf>
    <xf numFmtId="0" fontId="48" fillId="45" borderId="46" applyNumberFormat="0" applyAlignment="0" applyProtection="0"/>
    <xf numFmtId="0" fontId="55" fillId="0" borderId="49" applyNumberFormat="0" applyFill="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53" fillId="59" borderId="48" applyNumberFormat="0" applyAlignment="0" applyProtection="0"/>
    <xf numFmtId="0" fontId="12" fillId="0" borderId="50">
      <alignment vertical="center"/>
    </xf>
    <xf numFmtId="170" fontId="12" fillId="0" borderId="50">
      <alignment vertical="center"/>
    </xf>
    <xf numFmtId="170"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170" fontId="12" fillId="0" borderId="50">
      <alignment vertical="center"/>
    </xf>
    <xf numFmtId="0" fontId="12" fillId="0" borderId="50">
      <alignment vertical="center"/>
    </xf>
    <xf numFmtId="170" fontId="12" fillId="0" borderId="50">
      <alignmen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170" fontId="14" fillId="5" borderId="50">
      <alignment horizontal="right" vertical="center"/>
    </xf>
    <xf numFmtId="0" fontId="53" fillId="59" borderId="48" applyNumberFormat="0" applyAlignment="0" applyProtection="0"/>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12" fillId="0" borderId="50">
      <alignment vertical="center"/>
    </xf>
    <xf numFmtId="170" fontId="14" fillId="5" borderId="50">
      <alignment horizontal="righ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0" fontId="38" fillId="59" borderId="46" applyNumberForma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12" fillId="0" borderId="50">
      <alignmen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170"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0" fontId="55" fillId="0" borderId="49" applyNumberFormat="0" applyFill="0" applyAlignment="0" applyProtection="0"/>
    <xf numFmtId="0" fontId="53" fillId="59" borderId="48" applyNumberFormat="0" applyAlignment="0" applyProtection="0"/>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48" fillId="45" borderId="46" applyNumberFormat="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0" fontId="12" fillId="0" borderId="50">
      <alignment vertical="center"/>
    </xf>
    <xf numFmtId="170"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38" fillId="59" borderId="46" applyNumberFormat="0" applyAlignment="0" applyProtection="0"/>
    <xf numFmtId="170"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63" borderId="47" applyNumberFormat="0" applyFont="0" applyAlignment="0" applyProtection="0"/>
    <xf numFmtId="170" fontId="14" fillId="5" borderId="50">
      <alignment horizontal="right" vertical="center"/>
    </xf>
    <xf numFmtId="0" fontId="12" fillId="0" borderId="50">
      <alignment vertical="center"/>
    </xf>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170" fontId="12" fillId="0" borderId="50">
      <alignment vertical="center"/>
    </xf>
    <xf numFmtId="0" fontId="55" fillId="0" borderId="49" applyNumberFormat="0" applyFill="0" applyAlignment="0" applyProtection="0"/>
    <xf numFmtId="0" fontId="38" fillId="59" borderId="46" applyNumberFormat="0" applyAlignment="0" applyProtection="0"/>
    <xf numFmtId="170" fontId="12" fillId="0" borderId="50">
      <alignment vertical="center"/>
    </xf>
    <xf numFmtId="0" fontId="53" fillId="59" borderId="48" applyNumberFormat="0" applyAlignment="0" applyProtection="0"/>
    <xf numFmtId="170" fontId="12" fillId="0" borderId="50">
      <alignment vertical="center"/>
    </xf>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63" borderId="47" applyNumberFormat="0" applyFont="0" applyAlignment="0" applyProtection="0"/>
    <xf numFmtId="170" fontId="14" fillId="5" borderId="50">
      <alignment horizontal="right" vertical="center"/>
    </xf>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0" borderId="50">
      <alignmen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12" fillId="0" borderId="50">
      <alignment vertical="center"/>
    </xf>
    <xf numFmtId="170" fontId="12" fillId="0" borderId="50">
      <alignment vertical="center"/>
    </xf>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170" fontId="12" fillId="0" borderId="50">
      <alignment vertical="center"/>
    </xf>
    <xf numFmtId="0" fontId="38" fillId="59" borderId="46" applyNumberFormat="0" applyAlignment="0" applyProtection="0"/>
    <xf numFmtId="164" fontId="14" fillId="5" borderId="50">
      <alignment horizontal="right" vertical="center"/>
    </xf>
    <xf numFmtId="170" fontId="12" fillId="0" borderId="50">
      <alignment vertical="center"/>
    </xf>
    <xf numFmtId="0" fontId="12" fillId="63" borderId="47" applyNumberFormat="0" applyFont="0" applyAlignment="0" applyProtection="0"/>
    <xf numFmtId="0" fontId="53" fillId="59" borderId="48" applyNumberFormat="0" applyAlignment="0" applyProtection="0"/>
    <xf numFmtId="170" fontId="12" fillId="0" borderId="50">
      <alignment vertical="center"/>
    </xf>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38" fillId="59" borderId="46" applyNumberFormat="0" applyAlignment="0" applyProtection="0"/>
    <xf numFmtId="0" fontId="38" fillId="59" borderId="46" applyNumberFormat="0" applyAlignment="0" applyProtection="0"/>
    <xf numFmtId="0" fontId="53" fillId="59" borderId="48" applyNumberFormat="0" applyAlignment="0" applyProtection="0"/>
    <xf numFmtId="170" fontId="12" fillId="0" borderId="50">
      <alignmen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170" fontId="14" fillId="5" borderId="50">
      <alignment horizontal="right" vertical="center"/>
    </xf>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55" fillId="0" borderId="49" applyNumberFormat="0" applyFill="0" applyAlignment="0" applyProtection="0"/>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12" fillId="63" borderId="47" applyNumberFormat="0" applyFont="0" applyAlignment="0" applyProtection="0"/>
    <xf numFmtId="0" fontId="12" fillId="0" borderId="50">
      <alignment vertical="center"/>
    </xf>
    <xf numFmtId="170" fontId="14" fillId="5" borderId="50">
      <alignment horizontal="right" vertical="center"/>
    </xf>
    <xf numFmtId="170" fontId="12" fillId="0" borderId="50">
      <alignment vertical="center"/>
    </xf>
    <xf numFmtId="170"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12" fillId="0" borderId="50">
      <alignment vertical="center"/>
    </xf>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12" fillId="0" borderId="50">
      <alignmen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0" fontId="12" fillId="0" borderId="50">
      <alignment vertical="center"/>
    </xf>
    <xf numFmtId="0" fontId="53" fillId="59" borderId="48"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170" fontId="14" fillId="5" borderId="50">
      <alignment horizontal="right" vertical="center"/>
    </xf>
    <xf numFmtId="0" fontId="48" fillId="45" borderId="46" applyNumberFormat="0" applyAlignment="0" applyProtection="0"/>
    <xf numFmtId="170" fontId="14" fillId="5" borderId="50">
      <alignment horizontal="right" vertical="center"/>
    </xf>
    <xf numFmtId="170" fontId="12" fillId="0" borderId="50">
      <alignment vertical="center"/>
    </xf>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53" fillId="59" borderId="48" applyNumberForma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53" fillId="59" borderId="48" applyNumberFormat="0" applyAlignment="0" applyProtection="0"/>
    <xf numFmtId="170" fontId="14" fillId="5" borderId="50">
      <alignment horizontal="right" vertical="center"/>
    </xf>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170" fontId="12" fillId="0" borderId="50">
      <alignment vertical="center"/>
    </xf>
    <xf numFmtId="164" fontId="14" fillId="5" borderId="50">
      <alignment horizontal="right" vertical="center"/>
    </xf>
    <xf numFmtId="170" fontId="12" fillId="0" borderId="50">
      <alignment vertical="center"/>
    </xf>
    <xf numFmtId="0" fontId="12" fillId="0" borderId="50">
      <alignment vertical="center"/>
    </xf>
    <xf numFmtId="170" fontId="12" fillId="0" borderId="50">
      <alignment vertical="center"/>
    </xf>
    <xf numFmtId="170" fontId="14" fillId="5" borderId="50">
      <alignment horizontal="right" vertical="center"/>
    </xf>
    <xf numFmtId="170" fontId="12" fillId="0" borderId="50">
      <alignment vertical="center"/>
    </xf>
    <xf numFmtId="0" fontId="12" fillId="0" borderId="50">
      <alignmen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12" fillId="63" borderId="47" applyNumberFormat="0" applyFont="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12" fillId="0" borderId="50">
      <alignment vertical="center"/>
    </xf>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0" fontId="53" fillId="59" borderId="48" applyNumberForma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12" fillId="0" borderId="50">
      <alignment vertical="center"/>
    </xf>
    <xf numFmtId="170" fontId="12" fillId="0" borderId="50">
      <alignment vertical="center"/>
    </xf>
    <xf numFmtId="0" fontId="55" fillId="0" borderId="49" applyNumberFormat="0" applyFill="0" applyAlignment="0" applyProtection="0"/>
    <xf numFmtId="164" fontId="14" fillId="5" borderId="50">
      <alignment horizontal="right" vertical="center"/>
    </xf>
    <xf numFmtId="170"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2" fillId="0" borderId="50">
      <alignment vertical="center"/>
    </xf>
    <xf numFmtId="0" fontId="12" fillId="0" borderId="50">
      <alignment vertical="center"/>
    </xf>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170" fontId="14" fillId="5" borderId="50">
      <alignment horizontal="righ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63" borderId="47" applyNumberFormat="0" applyFont="0" applyAlignment="0" applyProtection="0"/>
    <xf numFmtId="170" fontId="14" fillId="5" borderId="50">
      <alignment horizontal="right" vertical="center"/>
    </xf>
    <xf numFmtId="170" fontId="12" fillId="0" borderId="50">
      <alignment vertical="center"/>
    </xf>
    <xf numFmtId="170" fontId="12" fillId="0" borderId="50">
      <alignment vertical="center"/>
    </xf>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38" fillId="59" borderId="46" applyNumberForma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2" fillId="0" borderId="50">
      <alignment vertical="center"/>
    </xf>
    <xf numFmtId="164"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170" fontId="14" fillId="5" borderId="50">
      <alignment horizontal="right" vertical="center"/>
    </xf>
    <xf numFmtId="0" fontId="48" fillId="45" borderId="46" applyNumberFormat="0" applyAlignment="0" applyProtection="0"/>
    <xf numFmtId="0" fontId="12" fillId="0" borderId="50">
      <alignment vertical="center"/>
    </xf>
    <xf numFmtId="0" fontId="38" fillId="59" borderId="46" applyNumberFormat="0" applyAlignment="0" applyProtection="0"/>
    <xf numFmtId="0" fontId="55" fillId="0" borderId="49" applyNumberFormat="0" applyFill="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12" fillId="63" borderId="47" applyNumberFormat="0" applyFont="0" applyAlignment="0" applyProtection="0"/>
    <xf numFmtId="170" fontId="12" fillId="0" borderId="50">
      <alignment vertical="center"/>
    </xf>
    <xf numFmtId="0" fontId="12" fillId="63" borderId="47" applyNumberFormat="0" applyFont="0" applyAlignment="0" applyProtection="0"/>
    <xf numFmtId="170" fontId="12" fillId="0" borderId="50">
      <alignment vertical="center"/>
    </xf>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3" fillId="59" borderId="48"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170" fontId="14" fillId="5" borderId="50">
      <alignment horizontal="right" vertical="center"/>
    </xf>
    <xf numFmtId="0" fontId="38" fillId="59" borderId="46" applyNumberFormat="0" applyAlignment="0" applyProtection="0"/>
    <xf numFmtId="170" fontId="12" fillId="0" borderId="50">
      <alignment vertical="center"/>
    </xf>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170" fontId="12" fillId="0" borderId="50">
      <alignment vertical="center"/>
    </xf>
    <xf numFmtId="170" fontId="14" fillId="5" borderId="50">
      <alignment horizontal="right" vertical="center"/>
    </xf>
    <xf numFmtId="0" fontId="12" fillId="0" borderId="50">
      <alignment vertical="center"/>
    </xf>
    <xf numFmtId="0" fontId="53" fillId="59" borderId="48" applyNumberForma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17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63" borderId="47" applyNumberFormat="0" applyFont="0" applyAlignment="0" applyProtection="0"/>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53" fillId="59" borderId="48" applyNumberFormat="0" applyAlignment="0" applyProtection="0"/>
    <xf numFmtId="170" fontId="14" fillId="5" borderId="50">
      <alignment horizontal="right" vertical="center"/>
    </xf>
    <xf numFmtId="0" fontId="12" fillId="0" borderId="50">
      <alignment vertical="center"/>
    </xf>
    <xf numFmtId="170" fontId="12" fillId="0" borderId="50">
      <alignment vertical="center"/>
    </xf>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170" fontId="12" fillId="0" borderId="50">
      <alignment vertical="center"/>
    </xf>
    <xf numFmtId="0" fontId="12" fillId="0" borderId="50">
      <alignment vertical="center"/>
    </xf>
    <xf numFmtId="170" fontId="12" fillId="0" borderId="50">
      <alignment vertical="center"/>
    </xf>
    <xf numFmtId="17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38" fillId="59" borderId="46" applyNumberForma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12" fillId="0" borderId="50">
      <alignmen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53" fillId="59" borderId="48" applyNumberFormat="0" applyAlignment="0" applyProtection="0"/>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12" fillId="63" borderId="47" applyNumberFormat="0" applyFont="0" applyAlignment="0" applyProtection="0"/>
    <xf numFmtId="0" fontId="12" fillId="0" borderId="50">
      <alignment vertical="center"/>
    </xf>
    <xf numFmtId="0" fontId="55" fillId="0" borderId="49" applyNumberFormat="0" applyFill="0" applyAlignment="0" applyProtection="0"/>
    <xf numFmtId="0" fontId="48" fillId="45" borderId="46" applyNumberForma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17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53" fillId="59" borderId="48" applyNumberFormat="0" applyAlignment="0" applyProtection="0"/>
    <xf numFmtId="170"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12" fillId="0" borderId="55">
      <alignment vertical="center"/>
    </xf>
    <xf numFmtId="0" fontId="53" fillId="59" borderId="48" applyNumberFormat="0" applyAlignment="0" applyProtection="0"/>
    <xf numFmtId="0" fontId="48" fillId="45"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53" fillId="59" borderId="48" applyNumberFormat="0" applyAlignment="0" applyProtection="0"/>
    <xf numFmtId="164" fontId="14" fillId="5" borderId="50">
      <alignment horizontal="right" vertical="center"/>
    </xf>
    <xf numFmtId="0" fontId="12" fillId="63" borderId="47" applyNumberFormat="0" applyFont="0" applyAlignment="0" applyProtection="0"/>
    <xf numFmtId="0" fontId="12" fillId="0" borderId="50">
      <alignment vertical="center"/>
    </xf>
    <xf numFmtId="170"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38" fillId="59" borderId="46" applyNumberFormat="0" applyAlignment="0" applyProtection="0"/>
    <xf numFmtId="0" fontId="12" fillId="0" borderId="50">
      <alignment vertical="center"/>
    </xf>
    <xf numFmtId="0" fontId="48" fillId="45" borderId="46" applyNumberForma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164" fontId="14" fillId="5" borderId="50">
      <alignment horizontal="right" vertical="center"/>
    </xf>
    <xf numFmtId="170" fontId="12" fillId="0" borderId="50">
      <alignment vertical="center"/>
    </xf>
    <xf numFmtId="0" fontId="12" fillId="63" borderId="47" applyNumberFormat="0" applyFont="0" applyAlignment="0" applyProtection="0"/>
    <xf numFmtId="170" fontId="12" fillId="0" borderId="50">
      <alignment vertical="center"/>
    </xf>
    <xf numFmtId="0" fontId="55" fillId="0" borderId="49" applyNumberFormat="0" applyFill="0" applyAlignment="0" applyProtection="0"/>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164" fontId="14" fillId="5" borderId="50">
      <alignment horizontal="right" vertical="center"/>
    </xf>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48" fillId="45" borderId="46" applyNumberFormat="0" applyAlignment="0" applyProtection="0"/>
    <xf numFmtId="0" fontId="48" fillId="45" borderId="46" applyNumberFormat="0" applyAlignment="0" applyProtection="0"/>
    <xf numFmtId="164"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0" fontId="53" fillId="59" borderId="48" applyNumberFormat="0" applyAlignment="0" applyProtection="0"/>
    <xf numFmtId="0" fontId="12" fillId="0" borderId="50">
      <alignment vertical="center"/>
    </xf>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0" fontId="48" fillId="45" borderId="46" applyNumberFormat="0" applyAlignment="0" applyProtection="0"/>
    <xf numFmtId="0" fontId="48" fillId="45" borderId="46" applyNumberFormat="0" applyAlignment="0" applyProtection="0"/>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170" fontId="12" fillId="0" borderId="50">
      <alignment vertical="center"/>
    </xf>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70" fontId="12" fillId="0" borderId="50">
      <alignment vertical="center"/>
    </xf>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0" fontId="12" fillId="0" borderId="50">
      <alignment vertical="center"/>
    </xf>
    <xf numFmtId="170" fontId="14" fillId="5" borderId="50">
      <alignment horizontal="right" vertical="center"/>
    </xf>
    <xf numFmtId="0" fontId="12" fillId="0" borderId="50">
      <alignment vertical="center"/>
    </xf>
    <xf numFmtId="0" fontId="55" fillId="0" borderId="49" applyNumberFormat="0" applyFill="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48" fillId="45"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38" fillId="59" borderId="46" applyNumberFormat="0" applyAlignment="0" applyProtection="0"/>
    <xf numFmtId="164" fontId="14" fillId="5" borderId="50">
      <alignment horizontal="right" vertical="center"/>
    </xf>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2" fillId="0" borderId="50">
      <alignment vertical="center"/>
    </xf>
    <xf numFmtId="170" fontId="12" fillId="0" borderId="50">
      <alignmen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170" fontId="12" fillId="0" borderId="50">
      <alignment vertical="center"/>
    </xf>
    <xf numFmtId="0" fontId="48" fillId="45" borderId="46" applyNumberFormat="0" applyAlignment="0" applyProtection="0"/>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170" fontId="14" fillId="5" borderId="50">
      <alignment horizontal="right" vertical="center"/>
    </xf>
    <xf numFmtId="0" fontId="48" fillId="45" borderId="46" applyNumberFormat="0" applyAlignment="0" applyProtection="0"/>
    <xf numFmtId="170" fontId="12" fillId="0" borderId="50">
      <alignment vertical="center"/>
    </xf>
    <xf numFmtId="0" fontId="12" fillId="63" borderId="47" applyNumberFormat="0" applyFont="0" applyAlignment="0" applyProtection="0"/>
    <xf numFmtId="170" fontId="14" fillId="5" borderId="50">
      <alignment horizontal="right" vertical="center"/>
    </xf>
    <xf numFmtId="0" fontId="53" fillId="59" borderId="48" applyNumberFormat="0" applyAlignment="0" applyProtection="0"/>
    <xf numFmtId="170" fontId="12" fillId="0" borderId="50">
      <alignment vertical="center"/>
    </xf>
    <xf numFmtId="0" fontId="12" fillId="0" borderId="50">
      <alignment vertical="center"/>
    </xf>
    <xf numFmtId="0" fontId="12" fillId="63" borderId="47" applyNumberFormat="0" applyFont="0" applyAlignment="0" applyProtection="0"/>
    <xf numFmtId="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70" fontId="12" fillId="0" borderId="50">
      <alignment vertical="center"/>
    </xf>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0" fontId="48" fillId="45" borderId="46"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48" fillId="45" borderId="46" applyNumberFormat="0" applyAlignment="0" applyProtection="0"/>
    <xf numFmtId="0" fontId="12" fillId="0" borderId="50">
      <alignment vertical="center"/>
    </xf>
    <xf numFmtId="0" fontId="55" fillId="0" borderId="49" applyNumberFormat="0" applyFill="0" applyAlignment="0" applyProtection="0"/>
    <xf numFmtId="0" fontId="38" fillId="59" borderId="46"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12" fillId="0" borderId="50">
      <alignment vertical="center"/>
    </xf>
    <xf numFmtId="170"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0" fontId="48" fillId="45" borderId="46" applyNumberFormat="0" applyAlignment="0" applyProtection="0"/>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53" fillId="59" borderId="48" applyNumberFormat="0" applyAlignment="0" applyProtection="0"/>
    <xf numFmtId="0" fontId="38" fillId="59"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12" fillId="0" borderId="50">
      <alignment vertical="center"/>
    </xf>
    <xf numFmtId="17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63" borderId="47" applyNumberFormat="0" applyFont="0" applyAlignment="0" applyProtection="0"/>
    <xf numFmtId="17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12" fillId="0" borderId="50">
      <alignment vertical="center"/>
    </xf>
    <xf numFmtId="0" fontId="38" fillId="59" borderId="46" applyNumberFormat="0" applyAlignment="0" applyProtection="0"/>
    <xf numFmtId="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55" fillId="0" borderId="49" applyNumberFormat="0" applyFill="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12" fillId="0" borderId="50">
      <alignment vertical="center"/>
    </xf>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38" fillId="59" borderId="46" applyNumberFormat="0" applyAlignment="0" applyProtection="0"/>
    <xf numFmtId="170" fontId="12" fillId="0" borderId="50">
      <alignment vertical="center"/>
    </xf>
    <xf numFmtId="0" fontId="48" fillId="45" borderId="46" applyNumberFormat="0" applyAlignment="0" applyProtection="0"/>
    <xf numFmtId="0" fontId="12" fillId="63" borderId="47" applyNumberFormat="0" applyFont="0" applyAlignment="0" applyProtection="0"/>
    <xf numFmtId="0" fontId="12" fillId="63" borderId="47" applyNumberFormat="0" applyFont="0" applyAlignment="0" applyProtection="0"/>
    <xf numFmtId="170" fontId="12" fillId="0" borderId="50">
      <alignmen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12" fillId="63" borderId="47" applyNumberFormat="0" applyFont="0" applyAlignment="0" applyProtection="0"/>
    <xf numFmtId="0" fontId="12" fillId="0" borderId="50">
      <alignment vertical="center"/>
    </xf>
    <xf numFmtId="0" fontId="53" fillId="59" borderId="48" applyNumberFormat="0" applyAlignment="0" applyProtection="0"/>
    <xf numFmtId="0" fontId="55" fillId="0" borderId="49" applyNumberFormat="0" applyFill="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2" fillId="0" borderId="50">
      <alignment vertical="center"/>
    </xf>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4" fillId="5" borderId="50">
      <alignment horizontal="right" vertical="center"/>
    </xf>
    <xf numFmtId="0" fontId="12" fillId="0" borderId="50">
      <alignment vertical="center"/>
    </xf>
    <xf numFmtId="0" fontId="38" fillId="59" borderId="46" applyNumberFormat="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12" fillId="63" borderId="47" applyNumberFormat="0" applyFont="0" applyAlignment="0" applyProtection="0"/>
    <xf numFmtId="164"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0" fontId="55" fillId="0" borderId="49" applyNumberFormat="0" applyFill="0" applyAlignment="0" applyProtection="0"/>
    <xf numFmtId="170" fontId="12" fillId="0" borderId="50">
      <alignment vertical="center"/>
    </xf>
    <xf numFmtId="0" fontId="55" fillId="0" borderId="49" applyNumberFormat="0" applyFill="0" applyAlignment="0" applyProtection="0"/>
    <xf numFmtId="170" fontId="14" fillId="5" borderId="50">
      <alignment horizontal="right" vertical="center"/>
    </xf>
    <xf numFmtId="170" fontId="12" fillId="0" borderId="50">
      <alignment vertical="center"/>
    </xf>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70" fontId="12" fillId="0" borderId="50">
      <alignment vertical="center"/>
    </xf>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0" fontId="12" fillId="0" borderId="50">
      <alignment vertical="center"/>
    </xf>
    <xf numFmtId="0" fontId="12" fillId="0" borderId="50">
      <alignment vertical="center"/>
    </xf>
    <xf numFmtId="0" fontId="12" fillId="0" borderId="50">
      <alignment vertical="center"/>
    </xf>
    <xf numFmtId="0" fontId="12" fillId="63" borderId="47" applyNumberFormat="0" applyFont="0" applyAlignment="0" applyProtection="0"/>
    <xf numFmtId="170" fontId="12" fillId="0" borderId="50">
      <alignment vertical="center"/>
    </xf>
    <xf numFmtId="164" fontId="14" fillId="5" borderId="50">
      <alignment horizontal="right" vertical="center"/>
    </xf>
    <xf numFmtId="170" fontId="12" fillId="0" borderId="50">
      <alignment vertical="center"/>
    </xf>
    <xf numFmtId="0" fontId="53" fillId="59" borderId="48"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70" fontId="12" fillId="0" borderId="50">
      <alignment vertical="center"/>
    </xf>
    <xf numFmtId="0" fontId="53" fillId="59" borderId="48" applyNumberFormat="0" applyAlignment="0" applyProtection="0"/>
    <xf numFmtId="0" fontId="12" fillId="0" borderId="50">
      <alignment vertical="center"/>
    </xf>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70" fontId="12" fillId="0" borderId="50">
      <alignment vertical="center"/>
    </xf>
    <xf numFmtId="164" fontId="14" fillId="5" borderId="50">
      <alignment horizontal="right" vertical="center"/>
    </xf>
    <xf numFmtId="0" fontId="53" fillId="59" borderId="48" applyNumberFormat="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0" fontId="12" fillId="0" borderId="50">
      <alignment vertical="center"/>
    </xf>
    <xf numFmtId="0" fontId="53" fillId="59" borderId="48" applyNumberForma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170" fontId="14" fillId="5" borderId="50">
      <alignment horizontal="right" vertical="center"/>
    </xf>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63" borderId="47" applyNumberFormat="0" applyFont="0" applyAlignment="0" applyProtection="0"/>
    <xf numFmtId="170" fontId="14" fillId="5" borderId="50">
      <alignment horizontal="right" vertical="center"/>
    </xf>
    <xf numFmtId="0" fontId="12" fillId="0" borderId="50">
      <alignment vertical="center"/>
    </xf>
    <xf numFmtId="0" fontId="12" fillId="0" borderId="50">
      <alignment vertical="center"/>
    </xf>
    <xf numFmtId="0" fontId="53" fillId="59" borderId="48" applyNumberFormat="0" applyAlignment="0" applyProtection="0"/>
    <xf numFmtId="0" fontId="48" fillId="45"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12" fillId="0" borderId="50">
      <alignment vertical="center"/>
    </xf>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12" fillId="0" borderId="50">
      <alignment vertical="center"/>
    </xf>
    <xf numFmtId="0" fontId="53" fillId="59" borderId="48" applyNumberFormat="0" applyAlignment="0" applyProtection="0"/>
    <xf numFmtId="0" fontId="53" fillId="59" borderId="48" applyNumberFormat="0" applyAlignment="0" applyProtection="0"/>
    <xf numFmtId="0" fontId="38" fillId="59" borderId="46"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70" fontId="12" fillId="0" borderId="50">
      <alignment vertical="center"/>
    </xf>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53" fillId="59" borderId="48" applyNumberFormat="0" applyAlignment="0" applyProtection="0"/>
    <xf numFmtId="170" fontId="14" fillId="5" borderId="50">
      <alignment horizontal="right" vertical="center"/>
    </xf>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0" fontId="12" fillId="0" borderId="50">
      <alignment vertical="center"/>
    </xf>
    <xf numFmtId="170" fontId="12" fillId="0" borderId="50">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53" fillId="59" borderId="48" applyNumberFormat="0" applyAlignment="0" applyProtection="0"/>
    <xf numFmtId="170" fontId="14" fillId="5" borderId="50">
      <alignment horizontal="right" vertical="center"/>
    </xf>
    <xf numFmtId="0" fontId="38" fillId="59" borderId="46" applyNumberFormat="0" applyAlignment="0" applyProtection="0"/>
    <xf numFmtId="170" fontId="12" fillId="0" borderId="50">
      <alignment vertical="center"/>
    </xf>
    <xf numFmtId="0" fontId="53" fillId="59" borderId="48" applyNumberFormat="0" applyAlignment="0" applyProtection="0"/>
    <xf numFmtId="170" fontId="12" fillId="0" borderId="50">
      <alignment vertical="center"/>
    </xf>
    <xf numFmtId="164" fontId="14" fillId="5" borderId="50">
      <alignment horizontal="right" vertical="center"/>
    </xf>
    <xf numFmtId="0" fontId="38" fillId="59" borderId="46" applyNumberFormat="0" applyAlignment="0" applyProtection="0"/>
    <xf numFmtId="0" fontId="38" fillId="59" borderId="46" applyNumberFormat="0" applyAlignment="0" applyProtection="0"/>
    <xf numFmtId="0" fontId="38" fillId="59" borderId="46" applyNumberForma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170" fontId="12" fillId="0" borderId="50">
      <alignment vertical="center"/>
    </xf>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0" fontId="12" fillId="63" borderId="47" applyNumberFormat="0" applyFont="0" applyAlignment="0" applyProtection="0"/>
    <xf numFmtId="0" fontId="12" fillId="0" borderId="50">
      <alignment vertical="center"/>
    </xf>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48" fillId="45" borderId="46"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12" fillId="0" borderId="50">
      <alignment vertical="center"/>
    </xf>
    <xf numFmtId="0" fontId="38" fillId="59" borderId="46" applyNumberFormat="0" applyAlignment="0" applyProtection="0"/>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0" fontId="12" fillId="0" borderId="50">
      <alignment vertical="center"/>
    </xf>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170" fontId="12" fillId="0" borderId="50">
      <alignment vertical="center"/>
    </xf>
    <xf numFmtId="170" fontId="12" fillId="0" borderId="50">
      <alignment vertical="center"/>
    </xf>
    <xf numFmtId="0" fontId="38" fillId="59" borderId="46" applyNumberFormat="0" applyAlignment="0" applyProtection="0"/>
    <xf numFmtId="170" fontId="12" fillId="0" borderId="50">
      <alignment vertical="center"/>
    </xf>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0" fontId="12" fillId="63" borderId="47" applyNumberFormat="0" applyFont="0" applyAlignment="0" applyProtection="0"/>
    <xf numFmtId="170" fontId="12" fillId="0" borderId="50">
      <alignment vertical="center"/>
    </xf>
    <xf numFmtId="170"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0" fontId="12" fillId="0" borderId="50">
      <alignment vertical="center"/>
    </xf>
    <xf numFmtId="0" fontId="12" fillId="0" borderId="50">
      <alignment vertical="center"/>
    </xf>
    <xf numFmtId="170" fontId="14" fillId="5" borderId="50">
      <alignment horizontal="right" vertical="center"/>
    </xf>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0" fontId="48" fillId="45" borderId="46" applyNumberFormat="0" applyAlignment="0" applyProtection="0"/>
    <xf numFmtId="170" fontId="12" fillId="0" borderId="50">
      <alignment vertical="center"/>
    </xf>
    <xf numFmtId="0" fontId="48" fillId="45" borderId="46" applyNumberFormat="0" applyAlignment="0" applyProtection="0"/>
    <xf numFmtId="0" fontId="38" fillId="59" borderId="46" applyNumberFormat="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70" fontId="12" fillId="0" borderId="50">
      <alignment vertical="center"/>
    </xf>
    <xf numFmtId="0" fontId="38" fillId="59" borderId="46" applyNumberFormat="0" applyAlignment="0" applyProtection="0"/>
    <xf numFmtId="170" fontId="14" fillId="5" borderId="50">
      <alignment horizontal="right" vertical="center"/>
    </xf>
    <xf numFmtId="0" fontId="12" fillId="63" borderId="47" applyNumberFormat="0" applyFont="0" applyAlignment="0" applyProtection="0"/>
    <xf numFmtId="17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38" fillId="59" borderId="46"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12" fillId="0" borderId="50">
      <alignment vertical="center"/>
    </xf>
    <xf numFmtId="0" fontId="53" fillId="59" borderId="48" applyNumberFormat="0" applyAlignment="0" applyProtection="0"/>
    <xf numFmtId="0" fontId="48" fillId="45" borderId="46" applyNumberFormat="0" applyAlignment="0" applyProtection="0"/>
    <xf numFmtId="170"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12" fillId="0" borderId="50">
      <alignment vertical="center"/>
    </xf>
    <xf numFmtId="0" fontId="12" fillId="0" borderId="50">
      <alignment vertical="center"/>
    </xf>
    <xf numFmtId="0" fontId="12" fillId="63" borderId="47" applyNumberFormat="0" applyFont="0" applyAlignment="0" applyProtection="0"/>
    <xf numFmtId="170" fontId="12" fillId="0" borderId="50">
      <alignmen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12" fillId="63" borderId="47" applyNumberFormat="0" applyFont="0" applyAlignment="0" applyProtection="0"/>
    <xf numFmtId="0" fontId="12" fillId="0" borderId="50">
      <alignment vertical="center"/>
    </xf>
    <xf numFmtId="0" fontId="12" fillId="0" borderId="50">
      <alignment vertical="center"/>
    </xf>
    <xf numFmtId="0" fontId="53" fillId="59" borderId="48" applyNumberForma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48" fillId="45" borderId="46" applyNumberFormat="0" applyAlignment="0" applyProtection="0"/>
    <xf numFmtId="0" fontId="53" fillId="59" borderId="48" applyNumberFormat="0" applyAlignment="0" applyProtection="0"/>
    <xf numFmtId="0" fontId="12" fillId="0" borderId="50">
      <alignment vertical="center"/>
    </xf>
    <xf numFmtId="0" fontId="48" fillId="45" borderId="46" applyNumberForma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12" fillId="0" borderId="50">
      <alignment vertical="center"/>
    </xf>
    <xf numFmtId="0" fontId="38" fillId="59" borderId="46" applyNumberFormat="0" applyAlignment="0" applyProtection="0"/>
    <xf numFmtId="170" fontId="12" fillId="0" borderId="50">
      <alignment vertical="center"/>
    </xf>
    <xf numFmtId="0" fontId="12" fillId="63" borderId="47" applyNumberFormat="0" applyFont="0" applyAlignment="0" applyProtection="0"/>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170" fontId="12" fillId="0" borderId="50">
      <alignment vertical="center"/>
    </xf>
    <xf numFmtId="0" fontId="55" fillId="0" borderId="49" applyNumberFormat="0" applyFill="0" applyAlignment="0" applyProtection="0"/>
    <xf numFmtId="0" fontId="48" fillId="45" borderId="46" applyNumberFormat="0" applyAlignment="0" applyProtection="0"/>
    <xf numFmtId="0" fontId="48" fillId="45" borderId="46" applyNumberFormat="0" applyAlignment="0" applyProtection="0"/>
    <xf numFmtId="0" fontId="12" fillId="63" borderId="47" applyNumberFormat="0" applyFont="0" applyAlignment="0" applyProtection="0"/>
    <xf numFmtId="170" fontId="14" fillId="5" borderId="50">
      <alignment horizontal="righ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170" fontId="14" fillId="5" borderId="50">
      <alignment horizontal="right" vertical="center"/>
    </xf>
    <xf numFmtId="170" fontId="12" fillId="0" borderId="50">
      <alignment vertical="center"/>
    </xf>
    <xf numFmtId="0" fontId="53" fillId="59" borderId="48" applyNumberFormat="0" applyAlignment="0" applyProtection="0"/>
    <xf numFmtId="0" fontId="38" fillId="59" borderId="46" applyNumberFormat="0" applyAlignment="0" applyProtection="0"/>
    <xf numFmtId="170" fontId="12" fillId="0" borderId="50">
      <alignment vertical="center"/>
    </xf>
    <xf numFmtId="0" fontId="12" fillId="63" borderId="47" applyNumberFormat="0" applyFont="0" applyAlignment="0" applyProtection="0"/>
    <xf numFmtId="170" fontId="12" fillId="0" borderId="50">
      <alignment vertical="center"/>
    </xf>
    <xf numFmtId="170" fontId="12" fillId="0" borderId="50">
      <alignmen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170" fontId="14" fillId="5" borderId="50">
      <alignment horizontal="right" vertical="center"/>
    </xf>
    <xf numFmtId="0" fontId="48" fillId="45" borderId="46" applyNumberFormat="0" applyAlignment="0" applyProtection="0"/>
    <xf numFmtId="164" fontId="14" fillId="5" borderId="50">
      <alignment horizontal="right" vertical="center"/>
    </xf>
    <xf numFmtId="170" fontId="12" fillId="0" borderId="50">
      <alignment vertical="center"/>
    </xf>
    <xf numFmtId="0" fontId="38" fillId="59" borderId="46" applyNumberFormat="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170" fontId="12" fillId="0" borderId="50">
      <alignment vertical="center"/>
    </xf>
    <xf numFmtId="0" fontId="38" fillId="59" borderId="46" applyNumberForma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12" fillId="0" borderId="50">
      <alignment vertical="center"/>
    </xf>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12" fillId="0" borderId="50">
      <alignment vertical="center"/>
    </xf>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0" fontId="12" fillId="63" borderId="47" applyNumberFormat="0" applyFont="0" applyAlignment="0" applyProtection="0"/>
    <xf numFmtId="170" fontId="12" fillId="0" borderId="50">
      <alignment vertical="center"/>
    </xf>
    <xf numFmtId="170"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0" borderId="50">
      <alignment vertical="center"/>
    </xf>
    <xf numFmtId="170" fontId="14" fillId="5" borderId="50">
      <alignment horizontal="right" vertical="center"/>
    </xf>
    <xf numFmtId="0" fontId="38" fillId="59" borderId="46" applyNumberFormat="0" applyAlignment="0" applyProtection="0"/>
    <xf numFmtId="170" fontId="12" fillId="0" borderId="50">
      <alignment vertical="center"/>
    </xf>
    <xf numFmtId="0" fontId="12" fillId="0" borderId="50">
      <alignment vertical="center"/>
    </xf>
    <xf numFmtId="170" fontId="12" fillId="0" borderId="50">
      <alignment vertical="center"/>
    </xf>
    <xf numFmtId="0" fontId="55" fillId="0" borderId="49" applyNumberFormat="0" applyFill="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48" fillId="45" borderId="46" applyNumberFormat="0" applyAlignment="0" applyProtection="0"/>
    <xf numFmtId="170" fontId="14" fillId="5" borderId="50">
      <alignment horizontal="right" vertical="center"/>
    </xf>
    <xf numFmtId="0" fontId="55" fillId="0" borderId="49" applyNumberFormat="0" applyFill="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164" fontId="14" fillId="5" borderId="50">
      <alignment horizontal="righ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170" fontId="12" fillId="0" borderId="50">
      <alignment vertical="center"/>
    </xf>
    <xf numFmtId="170" fontId="14" fillId="5" borderId="50">
      <alignment horizontal="right" vertical="center"/>
    </xf>
    <xf numFmtId="0" fontId="48" fillId="45" borderId="46" applyNumberFormat="0" applyAlignment="0" applyProtection="0"/>
    <xf numFmtId="0" fontId="12" fillId="0" borderId="50">
      <alignment vertical="center"/>
    </xf>
    <xf numFmtId="0" fontId="55" fillId="0" borderId="49" applyNumberFormat="0" applyFill="0" applyAlignment="0" applyProtection="0"/>
    <xf numFmtId="170"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0" fontId="55" fillId="0" borderId="49" applyNumberFormat="0" applyFill="0" applyAlignment="0" applyProtection="0"/>
    <xf numFmtId="0" fontId="12" fillId="0" borderId="50">
      <alignment vertical="center"/>
    </xf>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53" fillId="59" borderId="48" applyNumberFormat="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0" borderId="50">
      <alignment vertical="center"/>
    </xf>
    <xf numFmtId="170" fontId="12" fillId="0" borderId="50">
      <alignment vertical="center"/>
    </xf>
    <xf numFmtId="0" fontId="55" fillId="0" borderId="49" applyNumberFormat="0" applyFill="0" applyAlignment="0" applyProtection="0"/>
    <xf numFmtId="0" fontId="48" fillId="45" borderId="46" applyNumberFormat="0" applyAlignment="0" applyProtection="0"/>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170" fontId="12" fillId="0" borderId="50">
      <alignment vertical="center"/>
    </xf>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70" fontId="12" fillId="0" borderId="50">
      <alignment vertical="center"/>
    </xf>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0" fontId="12" fillId="0" borderId="50">
      <alignment vertical="center"/>
    </xf>
    <xf numFmtId="170" fontId="14" fillId="5" borderId="50">
      <alignment horizontal="right" vertical="center"/>
    </xf>
    <xf numFmtId="0" fontId="12" fillId="0" borderId="50">
      <alignment vertical="center"/>
    </xf>
    <xf numFmtId="0" fontId="55" fillId="0" borderId="49" applyNumberFormat="0" applyFill="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48" fillId="45"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38" fillId="59" borderId="46" applyNumberFormat="0" applyAlignment="0" applyProtection="0"/>
    <xf numFmtId="164" fontId="14" fillId="5" borderId="50">
      <alignment horizontal="right" vertical="center"/>
    </xf>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2" fillId="0" borderId="50">
      <alignment vertical="center"/>
    </xf>
    <xf numFmtId="170" fontId="12" fillId="0" borderId="50">
      <alignmen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170" fontId="12" fillId="0" borderId="50">
      <alignment vertical="center"/>
    </xf>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55" fillId="0" borderId="49" applyNumberFormat="0" applyFill="0" applyAlignment="0" applyProtection="0"/>
    <xf numFmtId="0" fontId="48" fillId="45" borderId="46" applyNumberFormat="0" applyAlignment="0" applyProtection="0"/>
    <xf numFmtId="0" fontId="48" fillId="45" borderId="46" applyNumberFormat="0" applyAlignment="0" applyProtection="0"/>
    <xf numFmtId="0" fontId="12" fillId="63" borderId="47" applyNumberFormat="0" applyFont="0" applyAlignment="0" applyProtection="0"/>
    <xf numFmtId="170" fontId="14" fillId="5" borderId="50">
      <alignment horizontal="righ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170" fontId="12" fillId="0" borderId="50">
      <alignmen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170" fontId="14" fillId="5" borderId="50">
      <alignment horizontal="right" vertical="center"/>
    </xf>
    <xf numFmtId="0" fontId="48" fillId="45" borderId="46" applyNumberFormat="0" applyAlignment="0" applyProtection="0"/>
    <xf numFmtId="164" fontId="14" fillId="5" borderId="50">
      <alignment horizontal="right" vertical="center"/>
    </xf>
    <xf numFmtId="170" fontId="12" fillId="0" borderId="50">
      <alignment vertical="center"/>
    </xf>
    <xf numFmtId="0" fontId="38" fillId="59" borderId="46" applyNumberFormat="0" applyAlignment="0" applyProtection="0"/>
    <xf numFmtId="0" fontId="38" fillId="59" borderId="46" applyNumberFormat="0" applyAlignment="0" applyProtection="0"/>
    <xf numFmtId="0" fontId="53" fillId="59" borderId="48" applyNumberFormat="0" applyAlignment="0" applyProtection="0"/>
    <xf numFmtId="0" fontId="38" fillId="59" borderId="46" applyNumberFormat="0" applyAlignment="0" applyProtection="0"/>
    <xf numFmtId="170" fontId="12" fillId="0" borderId="50">
      <alignment vertical="center"/>
    </xf>
    <xf numFmtId="0" fontId="38" fillId="59" borderId="46" applyNumberForma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12" fillId="0" borderId="50">
      <alignment vertical="center"/>
    </xf>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0" borderId="50">
      <alignment vertical="center"/>
    </xf>
    <xf numFmtId="170" fontId="14" fillId="5" borderId="50">
      <alignment horizontal="right" vertical="center"/>
    </xf>
    <xf numFmtId="0" fontId="12" fillId="0" borderId="50">
      <alignment vertical="center"/>
    </xf>
    <xf numFmtId="0" fontId="55" fillId="0" borderId="49" applyNumberFormat="0" applyFill="0" applyAlignment="0" applyProtection="0"/>
    <xf numFmtId="0" fontId="53" fillId="59" borderId="48" applyNumberFormat="0" applyAlignment="0" applyProtection="0"/>
    <xf numFmtId="164" fontId="14" fillId="5" borderId="50">
      <alignment horizontal="right" vertical="center"/>
    </xf>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48" fillId="45" borderId="46" applyNumberFormat="0" applyAlignment="0" applyProtection="0"/>
    <xf numFmtId="170" fontId="14" fillId="5" borderId="50">
      <alignment horizontal="right" vertical="center"/>
    </xf>
    <xf numFmtId="0" fontId="55" fillId="0" borderId="49" applyNumberFormat="0" applyFill="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48" fillId="45" borderId="46" applyNumberFormat="0" applyAlignment="0" applyProtection="0"/>
    <xf numFmtId="0" fontId="12" fillId="0" borderId="50">
      <alignment vertical="center"/>
    </xf>
    <xf numFmtId="170" fontId="14" fillId="5" borderId="50">
      <alignment horizontal="right" vertical="center"/>
    </xf>
    <xf numFmtId="0" fontId="38" fillId="59" borderId="46" applyNumberFormat="0" applyAlignment="0" applyProtection="0"/>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12" fillId="0" borderId="50">
      <alignment vertical="center"/>
    </xf>
    <xf numFmtId="164" fontId="14" fillId="5" borderId="50">
      <alignment horizontal="right" vertical="center"/>
    </xf>
    <xf numFmtId="0" fontId="38" fillId="59" borderId="46" applyNumberFormat="0" applyAlignment="0" applyProtection="0"/>
    <xf numFmtId="170" fontId="12" fillId="0" borderId="50">
      <alignmen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53" fillId="59" borderId="48" applyNumberFormat="0" applyAlignment="0" applyProtection="0"/>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170" fontId="12" fillId="0" borderId="50">
      <alignment vertical="center"/>
    </xf>
    <xf numFmtId="0" fontId="55" fillId="0" borderId="49" applyNumberFormat="0" applyFill="0" applyAlignment="0" applyProtection="0"/>
    <xf numFmtId="0" fontId="48" fillId="45" borderId="46" applyNumberFormat="0" applyAlignment="0" applyProtection="0"/>
    <xf numFmtId="0" fontId="53" fillId="59" borderId="48"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170" fontId="12" fillId="0" borderId="50">
      <alignment vertical="center"/>
    </xf>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70" fontId="12" fillId="0" borderId="50">
      <alignment vertical="center"/>
    </xf>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0" fontId="12" fillId="0" borderId="50">
      <alignment vertical="center"/>
    </xf>
    <xf numFmtId="170" fontId="14" fillId="5" borderId="50">
      <alignment horizontal="right" vertical="center"/>
    </xf>
    <xf numFmtId="0" fontId="12" fillId="0" borderId="50">
      <alignment vertical="center"/>
    </xf>
    <xf numFmtId="0" fontId="55" fillId="0" borderId="49" applyNumberFormat="0" applyFill="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48" fillId="45"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38" fillId="59" borderId="46" applyNumberFormat="0" applyAlignment="0" applyProtection="0"/>
    <xf numFmtId="164" fontId="14" fillId="5" borderId="50">
      <alignment horizontal="right" vertical="center"/>
    </xf>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2" fillId="0" borderId="50">
      <alignment vertical="center"/>
    </xf>
    <xf numFmtId="170" fontId="12" fillId="0" borderId="50">
      <alignmen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48" fillId="45" borderId="46" applyNumberFormat="0" applyAlignment="0" applyProtection="0"/>
    <xf numFmtId="0" fontId="12" fillId="63" borderId="47" applyNumberFormat="0" applyFont="0" applyAlignment="0" applyProtection="0"/>
    <xf numFmtId="0" fontId="38" fillId="59" borderId="46" applyNumberForma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53" fillId="59" borderId="48" applyNumberFormat="0" applyAlignment="0" applyProtection="0"/>
    <xf numFmtId="170" fontId="14" fillId="5" borderId="50">
      <alignment horizontal="right" vertical="center"/>
    </xf>
    <xf numFmtId="164" fontId="14" fillId="5" borderId="50">
      <alignment horizontal="right" vertical="center"/>
    </xf>
    <xf numFmtId="170" fontId="12" fillId="0" borderId="50">
      <alignment vertical="center"/>
    </xf>
    <xf numFmtId="0" fontId="38" fillId="59" borderId="46" applyNumberFormat="0" applyAlignment="0" applyProtection="0"/>
    <xf numFmtId="0" fontId="53" fillId="59" borderId="48" applyNumberForma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12" fillId="0" borderId="50">
      <alignment vertical="center"/>
    </xf>
    <xf numFmtId="170" fontId="12" fillId="0" borderId="50">
      <alignment vertical="center"/>
    </xf>
    <xf numFmtId="0" fontId="55" fillId="0" borderId="49" applyNumberFormat="0" applyFill="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48" fillId="45" borderId="46" applyNumberFormat="0" applyAlignment="0" applyProtection="0"/>
    <xf numFmtId="17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170" fontId="12" fillId="0" borderId="50">
      <alignment vertical="center"/>
    </xf>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70" fontId="12" fillId="0" borderId="50">
      <alignment vertical="center"/>
    </xf>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0" fontId="12" fillId="0" borderId="50">
      <alignment vertical="center"/>
    </xf>
    <xf numFmtId="170" fontId="14" fillId="5" borderId="50">
      <alignment horizontal="right" vertical="center"/>
    </xf>
    <xf numFmtId="0" fontId="12" fillId="0" borderId="50">
      <alignment vertical="center"/>
    </xf>
    <xf numFmtId="0" fontId="55" fillId="0" borderId="49" applyNumberFormat="0" applyFill="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48" fillId="45"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38" fillId="59" borderId="46" applyNumberFormat="0" applyAlignment="0" applyProtection="0"/>
    <xf numFmtId="164" fontId="14" fillId="5" borderId="50">
      <alignment horizontal="right" vertical="center"/>
    </xf>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2" fillId="0" borderId="50">
      <alignment vertical="center"/>
    </xf>
    <xf numFmtId="170" fontId="12" fillId="0" borderId="50">
      <alignmen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12" fillId="0" borderId="50">
      <alignment vertical="center"/>
    </xf>
    <xf numFmtId="164"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170" fontId="14" fillId="5" borderId="50">
      <alignment horizontal="right" vertical="center"/>
    </xf>
    <xf numFmtId="164" fontId="14" fillId="5" borderId="50">
      <alignment horizontal="right" vertical="center"/>
    </xf>
    <xf numFmtId="0" fontId="53" fillId="59" borderId="48" applyNumberFormat="0" applyAlignment="0" applyProtection="0"/>
    <xf numFmtId="170" fontId="14" fillId="5" borderId="50">
      <alignment horizontal="right" vertical="center"/>
    </xf>
    <xf numFmtId="0" fontId="12" fillId="63" borderId="47" applyNumberFormat="0" applyFont="0" applyAlignment="0" applyProtection="0"/>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0" borderId="50">
      <alignment vertical="center"/>
    </xf>
    <xf numFmtId="0" fontId="12" fillId="0" borderId="50">
      <alignment vertical="center"/>
    </xf>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170" fontId="12" fillId="0" borderId="50">
      <alignment vertical="center"/>
    </xf>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70" fontId="12" fillId="0" borderId="50">
      <alignment vertical="center"/>
    </xf>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48" fillId="45" borderId="46" applyNumberFormat="0" applyAlignment="0" applyProtection="0"/>
    <xf numFmtId="170" fontId="14" fillId="5" borderId="50">
      <alignment horizontal="right" vertical="center"/>
    </xf>
    <xf numFmtId="0" fontId="53" fillId="59" borderId="48" applyNumberFormat="0" applyAlignment="0" applyProtection="0"/>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63" borderId="47" applyNumberFormat="0" applyFon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0" fontId="48" fillId="45" borderId="46" applyNumberFormat="0" applyAlignment="0" applyProtection="0"/>
    <xf numFmtId="170" fontId="12" fillId="0" borderId="50">
      <alignmen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0" fontId="12" fillId="0" borderId="50">
      <alignment vertical="center"/>
    </xf>
    <xf numFmtId="170" fontId="14" fillId="5" borderId="50">
      <alignment horizontal="right" vertical="center"/>
    </xf>
    <xf numFmtId="0" fontId="12" fillId="0" borderId="50">
      <alignment vertical="center"/>
    </xf>
    <xf numFmtId="0" fontId="55" fillId="0" borderId="49" applyNumberFormat="0" applyFill="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48" fillId="45" borderId="46" applyNumberFormat="0" applyAlignment="0" applyProtection="0"/>
    <xf numFmtId="0" fontId="38" fillId="59" borderId="46" applyNumberFormat="0" applyAlignment="0" applyProtection="0"/>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4" fillId="5" borderId="50">
      <alignment horizontal="right" vertical="center"/>
    </xf>
    <xf numFmtId="164"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0" fontId="12" fillId="0" borderId="50">
      <alignment vertical="center"/>
    </xf>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164" fontId="14" fillId="5" borderId="50">
      <alignment horizontal="right" vertical="center"/>
    </xf>
    <xf numFmtId="170" fontId="12" fillId="0" borderId="50">
      <alignment vertical="center"/>
    </xf>
    <xf numFmtId="0" fontId="48" fillId="45" borderId="46"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0" fontId="12" fillId="0" borderId="50">
      <alignment vertical="center"/>
    </xf>
    <xf numFmtId="0" fontId="48" fillId="45" borderId="46" applyNumberFormat="0" applyAlignment="0" applyProtection="0"/>
    <xf numFmtId="0" fontId="38" fillId="59" borderId="46" applyNumberFormat="0" applyAlignment="0" applyProtection="0"/>
    <xf numFmtId="0" fontId="12" fillId="63" borderId="47" applyNumberFormat="0" applyFont="0" applyAlignment="0" applyProtection="0"/>
    <xf numFmtId="0" fontId="38" fillId="59" borderId="46"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0" fontId="12" fillId="63" borderId="47" applyNumberFormat="0" applyFont="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164" fontId="14" fillId="5" borderId="50">
      <alignment horizontal="right" vertical="center"/>
    </xf>
    <xf numFmtId="0" fontId="55" fillId="0" borderId="49" applyNumberFormat="0" applyFill="0" applyAlignment="0" applyProtection="0"/>
    <xf numFmtId="0" fontId="12" fillId="0" borderId="50">
      <alignment vertical="center"/>
    </xf>
    <xf numFmtId="170" fontId="12" fillId="0" borderId="50">
      <alignment vertical="center"/>
    </xf>
    <xf numFmtId="0" fontId="38" fillId="59" borderId="46" applyNumberFormat="0" applyAlignment="0" applyProtection="0"/>
    <xf numFmtId="164" fontId="14" fillId="5" borderId="50">
      <alignment horizontal="right" vertical="center"/>
    </xf>
    <xf numFmtId="170" fontId="12" fillId="0" borderId="50">
      <alignment vertical="center"/>
    </xf>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38" fillId="59" borderId="46" applyNumberFormat="0" applyAlignment="0" applyProtection="0"/>
    <xf numFmtId="0" fontId="53" fillId="59" borderId="48" applyNumberFormat="0" applyAlignment="0" applyProtection="0"/>
    <xf numFmtId="0" fontId="53" fillId="59" borderId="48" applyNumberFormat="0" applyAlignment="0" applyProtection="0"/>
    <xf numFmtId="0" fontId="55" fillId="0" borderId="49" applyNumberFormat="0" applyFill="0" applyAlignment="0" applyProtection="0"/>
    <xf numFmtId="0" fontId="55" fillId="0" borderId="49" applyNumberFormat="0" applyFill="0" applyAlignment="0" applyProtection="0"/>
    <xf numFmtId="0" fontId="12" fillId="0" borderId="50">
      <alignment vertical="center"/>
    </xf>
    <xf numFmtId="170" fontId="14" fillId="5" borderId="50">
      <alignment horizontal="right" vertical="center"/>
    </xf>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164" fontId="14" fillId="5" borderId="50">
      <alignment horizontal="right" vertical="center"/>
    </xf>
    <xf numFmtId="0" fontId="12" fillId="0" borderId="50">
      <alignment vertical="center"/>
    </xf>
    <xf numFmtId="0" fontId="12" fillId="0" borderId="50">
      <alignment vertical="center"/>
    </xf>
    <xf numFmtId="170" fontId="14" fillId="5" borderId="50">
      <alignment horizontal="right" vertical="center"/>
    </xf>
    <xf numFmtId="0" fontId="12" fillId="0" borderId="50">
      <alignment vertical="center"/>
    </xf>
    <xf numFmtId="0" fontId="12" fillId="0" borderId="50">
      <alignment vertical="center"/>
    </xf>
    <xf numFmtId="0" fontId="55" fillId="0" borderId="49" applyNumberFormat="0" applyFill="0" applyAlignment="0" applyProtection="0"/>
    <xf numFmtId="0" fontId="55" fillId="0" borderId="49" applyNumberFormat="0" applyFill="0" applyAlignment="0" applyProtection="0"/>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170" fontId="14" fillId="5" borderId="50">
      <alignment horizontal="right" vertical="center"/>
    </xf>
    <xf numFmtId="0" fontId="12" fillId="63" borderId="47" applyNumberFormat="0" applyFont="0" applyAlignment="0" applyProtection="0"/>
    <xf numFmtId="0" fontId="48" fillId="45" borderId="46" applyNumberFormat="0" applyAlignment="0" applyProtection="0"/>
    <xf numFmtId="170" fontId="12" fillId="0" borderId="50">
      <alignment vertical="center"/>
    </xf>
    <xf numFmtId="0" fontId="48" fillId="45" borderId="46" applyNumberFormat="0" applyAlignment="0" applyProtection="0"/>
    <xf numFmtId="164" fontId="14" fillId="5" borderId="50">
      <alignment horizontal="right" vertical="center"/>
    </xf>
    <xf numFmtId="0" fontId="48" fillId="45" borderId="46" applyNumberFormat="0" applyAlignment="0" applyProtection="0"/>
    <xf numFmtId="0" fontId="55" fillId="0" borderId="49" applyNumberFormat="0" applyFill="0" applyAlignment="0" applyProtection="0"/>
    <xf numFmtId="0" fontId="38" fillId="59"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5" fillId="0" borderId="49" applyNumberFormat="0" applyFill="0" applyAlignment="0" applyProtection="0"/>
    <xf numFmtId="0" fontId="12" fillId="0" borderId="50">
      <alignment vertical="center"/>
    </xf>
    <xf numFmtId="0" fontId="48" fillId="45" borderId="46" applyNumberFormat="0" applyAlignment="0" applyProtection="0"/>
    <xf numFmtId="0" fontId="55" fillId="0" borderId="49" applyNumberFormat="0" applyFill="0" applyAlignment="0" applyProtection="0"/>
    <xf numFmtId="0" fontId="12" fillId="0" borderId="50">
      <alignment vertical="center"/>
    </xf>
    <xf numFmtId="0" fontId="12" fillId="63" borderId="47" applyNumberFormat="0" applyFont="0" applyAlignment="0" applyProtection="0"/>
    <xf numFmtId="0" fontId="12" fillId="63" borderId="47" applyNumberFormat="0" applyFont="0" applyAlignment="0" applyProtection="0"/>
    <xf numFmtId="164" fontId="14" fillId="5" borderId="50">
      <alignment horizontal="right" vertical="center"/>
    </xf>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17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0" borderId="50">
      <alignment vertical="center"/>
    </xf>
    <xf numFmtId="0" fontId="38" fillId="59" borderId="46" applyNumberFormat="0" applyAlignment="0" applyProtection="0"/>
    <xf numFmtId="0" fontId="38" fillId="59" borderId="46" applyNumberFormat="0" applyAlignment="0" applyProtection="0"/>
    <xf numFmtId="170" fontId="12" fillId="0" borderId="50">
      <alignment vertical="center"/>
    </xf>
    <xf numFmtId="17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2" fillId="0" borderId="50">
      <alignment vertical="center"/>
    </xf>
    <xf numFmtId="170" fontId="12" fillId="0" borderId="50">
      <alignmen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53" fillId="59" borderId="48" applyNumberFormat="0" applyAlignment="0" applyProtection="0"/>
    <xf numFmtId="0" fontId="12" fillId="0" borderId="50">
      <alignment vertical="center"/>
    </xf>
    <xf numFmtId="170" fontId="14" fillId="5" borderId="50">
      <alignment horizontal="right" vertical="center"/>
    </xf>
    <xf numFmtId="170" fontId="14" fillId="5" borderId="50">
      <alignment horizontal="right" vertical="center"/>
    </xf>
    <xf numFmtId="0" fontId="53" fillId="59" borderId="48" applyNumberFormat="0" applyAlignment="0" applyProtection="0"/>
    <xf numFmtId="0" fontId="48" fillId="45" borderId="46" applyNumberFormat="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164" fontId="14" fillId="5" borderId="50">
      <alignment horizontal="right" vertical="center"/>
    </xf>
    <xf numFmtId="0" fontId="12" fillId="0" borderId="50">
      <alignment vertical="center"/>
    </xf>
    <xf numFmtId="0" fontId="12" fillId="0" borderId="50">
      <alignment vertical="center"/>
    </xf>
    <xf numFmtId="164" fontId="14" fillId="5" borderId="50">
      <alignment horizontal="right" vertical="center"/>
    </xf>
    <xf numFmtId="0" fontId="48" fillId="45" borderId="46" applyNumberFormat="0" applyAlignment="0" applyProtection="0"/>
    <xf numFmtId="17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170" fontId="12" fillId="0" borderId="50">
      <alignment vertical="center"/>
    </xf>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0" fontId="12" fillId="0" borderId="50">
      <alignment vertical="center"/>
    </xf>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0" fontId="53" fillId="59" borderId="48" applyNumberForma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164" fontId="14" fillId="5" borderId="50">
      <alignment horizontal="right" vertical="center"/>
    </xf>
    <xf numFmtId="0" fontId="53" fillId="59" borderId="48" applyNumberFormat="0" applyAlignment="0" applyProtection="0"/>
    <xf numFmtId="0" fontId="38" fillId="59" borderId="46" applyNumberFormat="0" applyAlignment="0" applyProtection="0"/>
    <xf numFmtId="0" fontId="12" fillId="63" borderId="47" applyNumberFormat="0" applyFont="0" applyAlignment="0" applyProtection="0"/>
    <xf numFmtId="0" fontId="48" fillId="45" borderId="46" applyNumberFormat="0" applyAlignment="0" applyProtection="0"/>
    <xf numFmtId="0" fontId="12" fillId="0" borderId="50">
      <alignment vertical="center"/>
    </xf>
    <xf numFmtId="0" fontId="12" fillId="63" borderId="47" applyNumberFormat="0" applyFont="0" applyAlignment="0" applyProtection="0"/>
    <xf numFmtId="0" fontId="12" fillId="0" borderId="50">
      <alignment vertical="center"/>
    </xf>
    <xf numFmtId="0" fontId="12" fillId="63" borderId="47" applyNumberFormat="0" applyFont="0" applyAlignment="0" applyProtection="0"/>
    <xf numFmtId="164" fontId="14" fillId="5" borderId="50">
      <alignment horizontal="right" vertical="center"/>
    </xf>
    <xf numFmtId="164" fontId="14" fillId="5" borderId="50">
      <alignment horizontal="right" vertical="center"/>
    </xf>
    <xf numFmtId="0" fontId="55" fillId="0" borderId="49" applyNumberFormat="0" applyFill="0" applyAlignment="0" applyProtection="0"/>
    <xf numFmtId="170" fontId="14" fillId="5" borderId="50">
      <alignment horizontal="right" vertical="center"/>
    </xf>
    <xf numFmtId="170" fontId="12" fillId="0" borderId="50">
      <alignment vertical="center"/>
    </xf>
    <xf numFmtId="0" fontId="12" fillId="63" borderId="47" applyNumberFormat="0" applyFont="0" applyAlignment="0" applyProtection="0"/>
    <xf numFmtId="0" fontId="38" fillId="59" borderId="46" applyNumberFormat="0" applyAlignment="0" applyProtection="0"/>
    <xf numFmtId="0" fontId="12" fillId="0" borderId="50">
      <alignment vertical="center"/>
    </xf>
    <xf numFmtId="0" fontId="12" fillId="0" borderId="50">
      <alignmen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70" fontId="12" fillId="0" borderId="50">
      <alignment vertical="center"/>
    </xf>
    <xf numFmtId="170" fontId="14" fillId="5" borderId="50">
      <alignment horizontal="right" vertical="center"/>
    </xf>
    <xf numFmtId="0" fontId="53" fillId="59" borderId="48" applyNumberFormat="0" applyAlignment="0" applyProtection="0"/>
    <xf numFmtId="164" fontId="14" fillId="5" borderId="50">
      <alignment horizontal="right" vertical="center"/>
    </xf>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164" fontId="14" fillId="5" borderId="50">
      <alignment horizontal="right" vertical="center"/>
    </xf>
    <xf numFmtId="170" fontId="14" fillId="5" borderId="50">
      <alignment horizontal="right" vertical="center"/>
    </xf>
    <xf numFmtId="170" fontId="12" fillId="0" borderId="50">
      <alignment vertical="center"/>
    </xf>
    <xf numFmtId="170" fontId="14" fillId="5" borderId="50">
      <alignment horizontal="right" vertical="center"/>
    </xf>
    <xf numFmtId="0" fontId="55" fillId="0" borderId="49" applyNumberFormat="0" applyFill="0" applyAlignment="0" applyProtection="0"/>
    <xf numFmtId="0" fontId="55" fillId="0" borderId="49" applyNumberFormat="0" applyFill="0" applyAlignment="0" applyProtection="0"/>
    <xf numFmtId="164" fontId="14" fillId="5" borderId="50">
      <alignment horizontal="right" vertical="center"/>
    </xf>
    <xf numFmtId="0" fontId="48" fillId="45" borderId="46" applyNumberFormat="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48" fillId="45" borderId="46" applyNumberFormat="0" applyAlignment="0" applyProtection="0"/>
    <xf numFmtId="0" fontId="53" fillId="59" borderId="48" applyNumberFormat="0" applyAlignment="0" applyProtection="0"/>
    <xf numFmtId="170" fontId="14" fillId="5" borderId="50">
      <alignment horizontal="right" vertical="center"/>
    </xf>
    <xf numFmtId="0" fontId="12" fillId="0" borderId="50">
      <alignment vertical="center"/>
    </xf>
    <xf numFmtId="0" fontId="12" fillId="63" borderId="47" applyNumberFormat="0" applyFont="0" applyAlignment="0" applyProtection="0"/>
    <xf numFmtId="170" fontId="14" fillId="5" borderId="50">
      <alignment horizontal="right" vertical="center"/>
    </xf>
    <xf numFmtId="0" fontId="12" fillId="63" borderId="47" applyNumberFormat="0" applyFont="0" applyAlignment="0" applyProtection="0"/>
    <xf numFmtId="164" fontId="14" fillId="5" borderId="50">
      <alignment horizontal="righ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48" fillId="45" borderId="46" applyNumberFormat="0" applyAlignment="0" applyProtection="0"/>
    <xf numFmtId="0" fontId="38" fillId="59" borderId="46" applyNumberFormat="0" applyAlignment="0" applyProtection="0"/>
    <xf numFmtId="0" fontId="53" fillId="59" borderId="48" applyNumberFormat="0" applyAlignment="0" applyProtection="0"/>
    <xf numFmtId="0" fontId="12" fillId="0" borderId="50">
      <alignment vertical="center"/>
    </xf>
    <xf numFmtId="0" fontId="12" fillId="0" borderId="50">
      <alignment vertical="center"/>
    </xf>
    <xf numFmtId="0" fontId="53" fillId="59" borderId="48" applyNumberFormat="0" applyAlignment="0" applyProtection="0"/>
    <xf numFmtId="0" fontId="55" fillId="0" borderId="49" applyNumberFormat="0" applyFill="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0" fontId="53" fillId="59" borderId="48" applyNumberFormat="0" applyAlignment="0" applyProtection="0"/>
    <xf numFmtId="0" fontId="12" fillId="0" borderId="50">
      <alignment vertical="center"/>
    </xf>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170" fontId="12" fillId="0" borderId="50">
      <alignment vertical="center"/>
    </xf>
    <xf numFmtId="0" fontId="38" fillId="59" borderId="46" applyNumberFormat="0" applyAlignment="0" applyProtection="0"/>
    <xf numFmtId="170" fontId="14" fillId="5" borderId="50">
      <alignment horizontal="right" vertical="center"/>
    </xf>
    <xf numFmtId="0" fontId="38" fillId="59" borderId="46" applyNumberFormat="0" applyAlignment="0" applyProtection="0"/>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70" fontId="12" fillId="0" borderId="50">
      <alignment vertical="center"/>
    </xf>
    <xf numFmtId="170" fontId="12" fillId="0" borderId="50">
      <alignment vertical="center"/>
    </xf>
    <xf numFmtId="0" fontId="48" fillId="45" borderId="46" applyNumberFormat="0" applyAlignment="0" applyProtection="0"/>
    <xf numFmtId="0" fontId="48" fillId="45" borderId="46" applyNumberFormat="0" applyAlignment="0" applyProtection="0"/>
    <xf numFmtId="0" fontId="12" fillId="0" borderId="50">
      <alignment vertical="center"/>
    </xf>
    <xf numFmtId="0" fontId="12" fillId="0" borderId="50">
      <alignment vertical="center"/>
    </xf>
    <xf numFmtId="0" fontId="48" fillId="45" borderId="46" applyNumberFormat="0" applyAlignment="0" applyProtection="0"/>
    <xf numFmtId="164" fontId="14" fillId="5" borderId="50">
      <alignment horizontal="right" vertical="center"/>
    </xf>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170" fontId="14" fillId="5" borderId="50">
      <alignment horizontal="right" vertical="center"/>
    </xf>
    <xf numFmtId="0" fontId="38" fillId="59" borderId="46" applyNumberFormat="0" applyAlignment="0" applyProtection="0"/>
    <xf numFmtId="0" fontId="12" fillId="0" borderId="50">
      <alignment vertical="center"/>
    </xf>
    <xf numFmtId="164" fontId="14" fillId="5" borderId="50">
      <alignment horizontal="right" vertical="center"/>
    </xf>
    <xf numFmtId="170" fontId="14" fillId="5" borderId="50">
      <alignment horizontal="right" vertical="center"/>
    </xf>
    <xf numFmtId="0" fontId="38" fillId="59" borderId="46" applyNumberFormat="0" applyAlignment="0" applyProtection="0"/>
    <xf numFmtId="0" fontId="12" fillId="0" borderId="50">
      <alignment vertical="center"/>
    </xf>
    <xf numFmtId="0" fontId="38" fillId="59" borderId="46" applyNumberFormat="0" applyAlignment="0" applyProtection="0"/>
    <xf numFmtId="164" fontId="14" fillId="5" borderId="50">
      <alignment horizontal="right" vertical="center"/>
    </xf>
    <xf numFmtId="0" fontId="53" fillId="59" borderId="48" applyNumberFormat="0" applyAlignment="0" applyProtection="0"/>
    <xf numFmtId="170" fontId="12" fillId="0" borderId="50">
      <alignment vertical="center"/>
    </xf>
    <xf numFmtId="0" fontId="12" fillId="63" borderId="47" applyNumberFormat="0" applyFont="0" applyAlignment="0" applyProtection="0"/>
    <xf numFmtId="0" fontId="12" fillId="63" borderId="47" applyNumberFormat="0" applyFont="0" applyAlignment="0" applyProtection="0"/>
    <xf numFmtId="0" fontId="55" fillId="0" borderId="49" applyNumberFormat="0" applyFill="0" applyAlignment="0" applyProtection="0"/>
    <xf numFmtId="0" fontId="12" fillId="0" borderId="50">
      <alignment vertical="center"/>
    </xf>
    <xf numFmtId="0" fontId="55" fillId="0" borderId="49" applyNumberFormat="0" applyFill="0" applyAlignment="0" applyProtection="0"/>
    <xf numFmtId="164" fontId="14" fillId="5" borderId="50">
      <alignment horizontal="right" vertical="center"/>
    </xf>
    <xf numFmtId="164" fontId="14" fillId="5" borderId="50">
      <alignment horizontal="right" vertical="center"/>
    </xf>
    <xf numFmtId="164" fontId="14" fillId="5" borderId="50">
      <alignment horizontal="right" vertical="center"/>
    </xf>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53" fillId="59" borderId="48" applyNumberFormat="0" applyAlignment="0" applyProtection="0"/>
    <xf numFmtId="0" fontId="12" fillId="63" borderId="47" applyNumberFormat="0" applyFont="0" applyAlignment="0" applyProtection="0"/>
    <xf numFmtId="0" fontId="12" fillId="63" borderId="47" applyNumberFormat="0" applyFont="0" applyAlignment="0" applyProtection="0"/>
    <xf numFmtId="0" fontId="12" fillId="0" borderId="50">
      <alignment vertical="center"/>
    </xf>
    <xf numFmtId="170" fontId="12" fillId="0" borderId="50">
      <alignment vertical="center"/>
    </xf>
    <xf numFmtId="0" fontId="12" fillId="0" borderId="50">
      <alignment vertical="center"/>
    </xf>
    <xf numFmtId="170" fontId="12" fillId="0" borderId="50">
      <alignment vertical="center"/>
    </xf>
    <xf numFmtId="164" fontId="14" fillId="5" borderId="50">
      <alignment horizontal="right" vertical="center"/>
    </xf>
    <xf numFmtId="170" fontId="14" fillId="5" borderId="50">
      <alignment horizontal="right" vertical="center"/>
    </xf>
    <xf numFmtId="170" fontId="14" fillId="5" borderId="50">
      <alignment horizontal="right" vertical="center"/>
    </xf>
    <xf numFmtId="170" fontId="14" fillId="5" borderId="50">
      <alignment horizontal="right" vertical="center"/>
    </xf>
    <xf numFmtId="164" fontId="14" fillId="5" borderId="50">
      <alignment horizontal="right" vertical="center"/>
    </xf>
    <xf numFmtId="0" fontId="48" fillId="45" borderId="46" applyNumberFormat="0" applyAlignment="0" applyProtection="0"/>
    <xf numFmtId="0" fontId="48" fillId="45" borderId="46" applyNumberFormat="0" applyAlignment="0" applyProtection="0"/>
    <xf numFmtId="0" fontId="38" fillId="59" borderId="46" applyNumberFormat="0" applyAlignment="0" applyProtection="0"/>
    <xf numFmtId="170" fontId="12" fillId="0" borderId="50">
      <alignment vertical="center"/>
    </xf>
    <xf numFmtId="0" fontId="12" fillId="0" borderId="50">
      <alignment vertical="center"/>
    </xf>
    <xf numFmtId="0" fontId="38" fillId="59" borderId="46" applyNumberFormat="0" applyAlignment="0" applyProtection="0"/>
    <xf numFmtId="0" fontId="12" fillId="63" borderId="47" applyNumberFormat="0" applyFont="0" applyAlignment="0" applyProtection="0"/>
    <xf numFmtId="0" fontId="55" fillId="0" borderId="49" applyNumberFormat="0" applyFill="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53" fillId="59" borderId="48" applyNumberFormat="0" applyAlignment="0" applyProtection="0"/>
    <xf numFmtId="164" fontId="14" fillId="5" borderId="50">
      <alignment horizontal="right" vertical="center"/>
    </xf>
    <xf numFmtId="170" fontId="12" fillId="0" borderId="50">
      <alignment vertical="center"/>
    </xf>
    <xf numFmtId="0" fontId="12" fillId="0" borderId="50">
      <alignment vertical="center"/>
    </xf>
    <xf numFmtId="164" fontId="14" fillId="5" borderId="50">
      <alignment horizontal="right" vertical="center"/>
    </xf>
    <xf numFmtId="0" fontId="12" fillId="0" borderId="50">
      <alignment vertical="center"/>
    </xf>
    <xf numFmtId="0" fontId="38" fillId="59" borderId="46" applyNumberFormat="0" applyAlignment="0" applyProtection="0"/>
    <xf numFmtId="0" fontId="38" fillId="59" borderId="46" applyNumberFormat="0" applyAlignment="0" applyProtection="0"/>
    <xf numFmtId="0" fontId="48" fillId="45" borderId="46" applyNumberFormat="0" applyAlignment="0" applyProtection="0"/>
    <xf numFmtId="0" fontId="48" fillId="45" borderId="46" applyNumberFormat="0" applyAlignment="0" applyProtection="0"/>
    <xf numFmtId="170" fontId="14" fillId="5" borderId="50">
      <alignment horizontal="right" vertical="center"/>
    </xf>
    <xf numFmtId="170" fontId="14" fillId="5" borderId="50">
      <alignment horizontal="right" vertical="center"/>
    </xf>
    <xf numFmtId="164" fontId="14" fillId="5" borderId="50">
      <alignment horizontal="right" vertical="center"/>
    </xf>
    <xf numFmtId="170" fontId="12" fillId="0" borderId="50">
      <alignment vertical="center"/>
    </xf>
    <xf numFmtId="0" fontId="12" fillId="0" borderId="50">
      <alignment vertical="center"/>
    </xf>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12" fillId="63" borderId="47" applyNumberFormat="0" applyFont="0" applyAlignment="0" applyProtection="0"/>
    <xf numFmtId="0" fontId="53" fillId="59" borderId="48" applyNumberFormat="0" applyAlignment="0" applyProtection="0"/>
    <xf numFmtId="0" fontId="12" fillId="0" borderId="50">
      <alignment vertical="center"/>
    </xf>
    <xf numFmtId="164" fontId="14" fillId="5" borderId="50">
      <alignment horizontal="right" vertical="center"/>
    </xf>
    <xf numFmtId="0" fontId="55" fillId="0" borderId="49" applyNumberFormat="0" applyFill="0" applyAlignment="0" applyProtection="0"/>
    <xf numFmtId="0" fontId="38" fillId="59" borderId="46" applyNumberFormat="0" applyAlignment="0" applyProtection="0"/>
    <xf numFmtId="0" fontId="48" fillId="45" borderId="46" applyNumberFormat="0" applyAlignment="0" applyProtection="0"/>
    <xf numFmtId="0" fontId="12" fillId="63" borderId="47" applyNumberFormat="0" applyFont="0" applyAlignment="0" applyProtection="0"/>
    <xf numFmtId="0" fontId="53" fillId="59" borderId="48" applyNumberFormat="0" applyAlignment="0" applyProtection="0"/>
    <xf numFmtId="0" fontId="55" fillId="0" borderId="49" applyNumberFormat="0" applyFill="0" applyAlignment="0" applyProtection="0"/>
    <xf numFmtId="0" fontId="48" fillId="45" borderId="51" applyNumberFormat="0" applyAlignment="0" applyProtection="0"/>
    <xf numFmtId="0" fontId="53" fillId="59" borderId="53" applyNumberFormat="0" applyAlignment="0" applyProtection="0"/>
    <xf numFmtId="170" fontId="12" fillId="0" borderId="55">
      <alignment vertical="center"/>
    </xf>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170" fontId="12" fillId="0" borderId="55">
      <alignment vertical="center"/>
    </xf>
    <xf numFmtId="0" fontId="12" fillId="0" borderId="55">
      <alignment vertical="center"/>
    </xf>
    <xf numFmtId="0" fontId="38" fillId="59" borderId="51" applyNumberFormat="0" applyAlignment="0" applyProtection="0"/>
    <xf numFmtId="0" fontId="12" fillId="0" borderId="55">
      <alignment vertical="center"/>
    </xf>
    <xf numFmtId="0" fontId="12" fillId="0" borderId="55">
      <alignment vertical="center"/>
    </xf>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170" fontId="12" fillId="0" borderId="55">
      <alignment vertical="center"/>
    </xf>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170"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0" fontId="53" fillId="59" borderId="53" applyNumberFormat="0" applyAlignment="0" applyProtection="0"/>
    <xf numFmtId="170" fontId="12" fillId="0" borderId="55">
      <alignment vertical="center"/>
    </xf>
    <xf numFmtId="0" fontId="12" fillId="63" borderId="52" applyNumberFormat="0" applyFont="0" applyAlignment="0" applyProtection="0"/>
    <xf numFmtId="0" fontId="12" fillId="0" borderId="55">
      <alignment vertical="center"/>
    </xf>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0" fontId="53" fillId="59" borderId="53" applyNumberFormat="0" applyAlignment="0" applyProtection="0"/>
    <xf numFmtId="0" fontId="38" fillId="59" borderId="51" applyNumberFormat="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170"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53" fillId="59" borderId="53" applyNumberFormat="0" applyAlignment="0" applyProtection="0"/>
    <xf numFmtId="170" fontId="12" fillId="0" borderId="55">
      <alignment vertical="center"/>
    </xf>
    <xf numFmtId="0" fontId="12" fillId="0" borderId="55">
      <alignment vertical="center"/>
    </xf>
    <xf numFmtId="0" fontId="53" fillId="59" borderId="53" applyNumberFormat="0" applyAlignment="0" applyProtection="0"/>
    <xf numFmtId="170" fontId="14" fillId="5" borderId="55">
      <alignment horizontal="right" vertical="center"/>
    </xf>
    <xf numFmtId="170" fontId="14" fillId="5" borderId="55">
      <alignment horizontal="right" vertical="center"/>
    </xf>
    <xf numFmtId="170" fontId="14" fillId="5" borderId="55">
      <alignment horizontal="right" vertical="center"/>
    </xf>
    <xf numFmtId="170" fontId="14" fillId="5" borderId="55">
      <alignment horizontal="right" vertical="center"/>
    </xf>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170"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0" fontId="38" fillId="59" borderId="51" applyNumberFormat="0" applyAlignment="0" applyProtection="0"/>
    <xf numFmtId="170" fontId="12" fillId="0" borderId="55">
      <alignment vertical="center"/>
    </xf>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38" fillId="59" borderId="51" applyNumberFormat="0" applyAlignment="0" applyProtection="0"/>
    <xf numFmtId="164" fontId="14" fillId="5" borderId="55">
      <alignment horizontal="right" vertical="center"/>
    </xf>
    <xf numFmtId="170" fontId="12" fillId="0" borderId="55">
      <alignment vertical="center"/>
    </xf>
    <xf numFmtId="0" fontId="12" fillId="0" borderId="55">
      <alignment vertical="center"/>
    </xf>
    <xf numFmtId="0" fontId="38" fillId="59" borderId="51" applyNumberFormat="0" applyAlignment="0" applyProtection="0"/>
    <xf numFmtId="170"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0" fontId="12" fillId="0" borderId="55">
      <alignment vertical="center"/>
    </xf>
    <xf numFmtId="0" fontId="12" fillId="0" borderId="55">
      <alignment vertical="center"/>
    </xf>
    <xf numFmtId="170" fontId="12" fillId="0" borderId="55">
      <alignment vertical="center"/>
    </xf>
    <xf numFmtId="170" fontId="14" fillId="5" borderId="55">
      <alignment horizontal="right" vertical="center"/>
    </xf>
    <xf numFmtId="164" fontId="14" fillId="5" borderId="60">
      <alignment horizontal="right" vertical="center"/>
    </xf>
    <xf numFmtId="0" fontId="55" fillId="0" borderId="59" applyNumberFormat="0" applyFill="0" applyAlignment="0" applyProtection="0"/>
    <xf numFmtId="0" fontId="53" fillId="59" borderId="53" applyNumberFormat="0" applyAlignment="0" applyProtection="0"/>
    <xf numFmtId="0" fontId="12" fillId="63" borderId="57" applyNumberFormat="0" applyFont="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170" fontId="12" fillId="0" borderId="55">
      <alignment vertical="center"/>
    </xf>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53" fillId="59" borderId="58" applyNumberFormat="0" applyAlignment="0" applyProtection="0"/>
    <xf numFmtId="0" fontId="55" fillId="0" borderId="54" applyNumberFormat="0" applyFill="0" applyAlignment="0" applyProtection="0"/>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12" fillId="0" borderId="55">
      <alignment vertical="center"/>
    </xf>
    <xf numFmtId="0" fontId="38" fillId="59" borderId="56" applyNumberFormat="0" applyAlignment="0" applyProtection="0"/>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170" fontId="12" fillId="0" borderId="55">
      <alignment vertical="center"/>
    </xf>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170" fontId="14" fillId="5" borderId="55">
      <alignment horizontal="right" vertical="center"/>
    </xf>
    <xf numFmtId="170" fontId="12" fillId="0" borderId="55">
      <alignment vertical="center"/>
    </xf>
    <xf numFmtId="164" fontId="14" fillId="5" borderId="55">
      <alignment horizontal="right" vertical="center"/>
    </xf>
    <xf numFmtId="0" fontId="48" fillId="45" borderId="51" applyNumberFormat="0" applyAlignment="0" applyProtection="0"/>
    <xf numFmtId="0" fontId="55" fillId="0" borderId="59" applyNumberFormat="0" applyFill="0" applyAlignment="0" applyProtection="0"/>
    <xf numFmtId="0" fontId="38" fillId="59" borderId="51" applyNumberFormat="0" applyAlignment="0" applyProtection="0"/>
    <xf numFmtId="0" fontId="12" fillId="0" borderId="55">
      <alignment vertical="center"/>
    </xf>
    <xf numFmtId="0" fontId="48" fillId="45" borderId="51"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170" fontId="12" fillId="0" borderId="55">
      <alignment vertical="center"/>
    </xf>
    <xf numFmtId="0" fontId="48" fillId="45" borderId="51" applyNumberFormat="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0" fontId="53" fillId="59" borderId="53"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170" fontId="12" fillId="0" borderId="55">
      <alignmen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170" fontId="12" fillId="0" borderId="55">
      <alignment vertical="center"/>
    </xf>
    <xf numFmtId="164" fontId="14" fillId="5" borderId="55">
      <alignment horizontal="right" vertical="center"/>
    </xf>
    <xf numFmtId="0" fontId="48" fillId="45" borderId="51" applyNumberFormat="0" applyAlignment="0" applyProtection="0"/>
    <xf numFmtId="170" fontId="12" fillId="0" borderId="55">
      <alignment vertical="center"/>
    </xf>
    <xf numFmtId="0" fontId="55" fillId="0" borderId="54" applyNumberFormat="0" applyFill="0" applyAlignment="0" applyProtection="0"/>
    <xf numFmtId="170" fontId="12" fillId="0" borderId="55">
      <alignment vertical="center"/>
    </xf>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170" fontId="12" fillId="0" borderId="55">
      <alignment vertical="center"/>
    </xf>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0" fontId="12" fillId="0" borderId="55">
      <alignment vertical="center"/>
    </xf>
    <xf numFmtId="0" fontId="55" fillId="0" borderId="59" applyNumberFormat="0" applyFill="0" applyAlignment="0" applyProtection="0"/>
    <xf numFmtId="0" fontId="38" fillId="59" borderId="51" applyNumberFormat="0" applyAlignment="0" applyProtection="0"/>
    <xf numFmtId="0" fontId="12" fillId="63" borderId="52" applyNumberFormat="0" applyFont="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170" fontId="14" fillId="5" borderId="55">
      <alignment horizontal="right" vertical="center"/>
    </xf>
    <xf numFmtId="0" fontId="53" fillId="59" borderId="53" applyNumberFormat="0" applyAlignment="0" applyProtection="0"/>
    <xf numFmtId="0" fontId="48" fillId="45" borderId="51" applyNumberFormat="0" applyAlignment="0" applyProtection="0"/>
    <xf numFmtId="170" fontId="12" fillId="0" borderId="55">
      <alignment vertical="center"/>
    </xf>
    <xf numFmtId="0" fontId="12" fillId="63" borderId="52" applyNumberFormat="0" applyFont="0" applyAlignment="0" applyProtection="0"/>
    <xf numFmtId="0" fontId="12" fillId="0" borderId="55">
      <alignment vertical="center"/>
    </xf>
    <xf numFmtId="170" fontId="12" fillId="0" borderId="55">
      <alignment vertical="center"/>
    </xf>
    <xf numFmtId="0" fontId="53" fillId="59" borderId="53"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170" fontId="12" fillId="0" borderId="55">
      <alignment vertical="center"/>
    </xf>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170" fontId="12" fillId="0" borderId="55">
      <alignmen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12" fillId="0" borderId="60">
      <alignment vertical="center"/>
    </xf>
    <xf numFmtId="170" fontId="12" fillId="0" borderId="55">
      <alignment vertical="center"/>
    </xf>
    <xf numFmtId="164" fontId="14" fillId="5" borderId="55">
      <alignment horizontal="right" vertical="center"/>
    </xf>
    <xf numFmtId="170" fontId="14" fillId="5" borderId="55">
      <alignment horizontal="right" vertical="center"/>
    </xf>
    <xf numFmtId="0" fontId="55" fillId="0" borderId="59" applyNumberFormat="0" applyFill="0" applyAlignment="0" applyProtection="0"/>
    <xf numFmtId="0" fontId="48" fillId="45" borderId="51" applyNumberFormat="0" applyAlignment="0" applyProtection="0"/>
    <xf numFmtId="0" fontId="38" fillId="59" borderId="51" applyNumberFormat="0" applyAlignment="0" applyProtection="0"/>
    <xf numFmtId="170" fontId="12" fillId="0" borderId="55">
      <alignmen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170" fontId="12" fillId="0" borderId="55">
      <alignment vertical="center"/>
    </xf>
    <xf numFmtId="170" fontId="14" fillId="5" borderId="55">
      <alignment horizontal="right" vertical="center"/>
    </xf>
    <xf numFmtId="0" fontId="12" fillId="63" borderId="52" applyNumberFormat="0" applyFon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12" fillId="0" borderId="55">
      <alignment vertical="center"/>
    </xf>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48" fillId="45" borderId="51" applyNumberFormat="0" applyAlignment="0" applyProtection="0"/>
    <xf numFmtId="0" fontId="12" fillId="0" borderId="55">
      <alignment vertical="center"/>
    </xf>
    <xf numFmtId="170" fontId="14" fillId="5" borderId="55">
      <alignment horizontal="right" vertical="center"/>
    </xf>
    <xf numFmtId="0" fontId="48" fillId="45" borderId="51" applyNumberFormat="0" applyAlignment="0" applyProtection="0"/>
    <xf numFmtId="0" fontId="12" fillId="0" borderId="55">
      <alignment vertical="center"/>
    </xf>
    <xf numFmtId="0" fontId="48" fillId="45" borderId="51" applyNumberFormat="0" applyAlignment="0" applyProtection="0"/>
    <xf numFmtId="170" fontId="12" fillId="0" borderId="55">
      <alignmen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38" fillId="59" borderId="51" applyNumberFormat="0" applyAlignment="0" applyProtection="0"/>
    <xf numFmtId="17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12" fillId="0" borderId="55">
      <alignment vertical="center"/>
    </xf>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12" fillId="0" borderId="55">
      <alignment vertical="center"/>
    </xf>
    <xf numFmtId="0" fontId="48" fillId="45" borderId="51" applyNumberFormat="0" applyAlignment="0" applyProtection="0"/>
    <xf numFmtId="0" fontId="53" fillId="59" borderId="53" applyNumberFormat="0" applyAlignment="0" applyProtection="0"/>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170"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0" fontId="12" fillId="0" borderId="55">
      <alignment vertical="center"/>
    </xf>
    <xf numFmtId="170" fontId="12" fillId="0" borderId="55">
      <alignment vertical="center"/>
    </xf>
    <xf numFmtId="0" fontId="55" fillId="0" borderId="54" applyNumberFormat="0" applyFill="0" applyAlignment="0" applyProtection="0"/>
    <xf numFmtId="0" fontId="48" fillId="45" borderId="51" applyNumberFormat="0" applyAlignment="0" applyProtection="0"/>
    <xf numFmtId="0" fontId="53" fillId="59" borderId="53" applyNumberFormat="0" applyAlignment="0" applyProtection="0"/>
    <xf numFmtId="0" fontId="48" fillId="45" borderId="51" applyNumberFormat="0" applyAlignment="0" applyProtection="0"/>
    <xf numFmtId="170" fontId="12" fillId="0" borderId="55">
      <alignment vertical="center"/>
    </xf>
    <xf numFmtId="0" fontId="12" fillId="0" borderId="55">
      <alignment vertical="center"/>
    </xf>
    <xf numFmtId="164"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170" fontId="12" fillId="0" borderId="55">
      <alignment vertical="center"/>
    </xf>
    <xf numFmtId="0" fontId="48" fillId="45" borderId="51" applyNumberFormat="0" applyAlignment="0" applyProtection="0"/>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48" fillId="45" borderId="56" applyNumberFormat="0" applyAlignment="0" applyProtection="0"/>
    <xf numFmtId="170" fontId="14" fillId="5" borderId="55">
      <alignment horizontal="right" vertical="center"/>
    </xf>
    <xf numFmtId="164" fontId="14" fillId="5" borderId="55">
      <alignment horizontal="right" vertical="center"/>
    </xf>
    <xf numFmtId="0" fontId="12" fillId="0" borderId="55">
      <alignment vertical="center"/>
    </xf>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164" fontId="14" fillId="5" borderId="55">
      <alignment horizontal="right" vertical="center"/>
    </xf>
    <xf numFmtId="170" fontId="12" fillId="0" borderId="55">
      <alignment vertical="center"/>
    </xf>
    <xf numFmtId="0" fontId="48" fillId="45" borderId="51" applyNumberFormat="0" applyAlignment="0" applyProtection="0"/>
    <xf numFmtId="170" fontId="12" fillId="0" borderId="55">
      <alignmen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170" fontId="12" fillId="0" borderId="55">
      <alignment vertical="center"/>
    </xf>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164" fontId="14" fillId="5" borderId="55">
      <alignment horizontal="right" vertical="center"/>
    </xf>
    <xf numFmtId="170" fontId="12" fillId="0" borderId="55">
      <alignment vertical="center"/>
    </xf>
    <xf numFmtId="164" fontId="14" fillId="5" borderId="55">
      <alignment horizontal="right" vertical="center"/>
    </xf>
    <xf numFmtId="170" fontId="14" fillId="5" borderId="55">
      <alignment horizontal="right" vertical="center"/>
    </xf>
    <xf numFmtId="170" fontId="12" fillId="0" borderId="55">
      <alignment vertical="center"/>
    </xf>
    <xf numFmtId="170" fontId="14" fillId="5" borderId="55">
      <alignment horizontal="right" vertical="center"/>
    </xf>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0" fontId="38" fillId="59" borderId="51" applyNumberFormat="0" applyAlignment="0" applyProtection="0"/>
    <xf numFmtId="170" fontId="14" fillId="5" borderId="55">
      <alignment horizontal="right" vertical="center"/>
    </xf>
    <xf numFmtId="170" fontId="14" fillId="5" borderId="55">
      <alignment horizontal="right" vertical="center"/>
    </xf>
    <xf numFmtId="170" fontId="14" fillId="5" borderId="55">
      <alignment horizontal="right" vertical="center"/>
    </xf>
    <xf numFmtId="0" fontId="12" fillId="63" borderId="52" applyNumberFormat="0" applyFont="0" applyAlignment="0" applyProtection="0"/>
    <xf numFmtId="170" fontId="12" fillId="0" borderId="55">
      <alignment vertical="center"/>
    </xf>
    <xf numFmtId="0" fontId="38" fillId="59" borderId="51" applyNumberFormat="0" applyAlignment="0" applyProtection="0"/>
    <xf numFmtId="0" fontId="12" fillId="0" borderId="55">
      <alignment vertical="center"/>
    </xf>
    <xf numFmtId="0" fontId="48" fillId="45" borderId="51" applyNumberFormat="0" applyAlignment="0" applyProtection="0"/>
    <xf numFmtId="0" fontId="48" fillId="45" borderId="51" applyNumberForma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0" fontId="53" fillId="59" borderId="53" applyNumberFormat="0" applyAlignment="0" applyProtection="0"/>
    <xf numFmtId="0" fontId="53" fillId="59" borderId="58" applyNumberFormat="0" applyAlignment="0" applyProtection="0"/>
    <xf numFmtId="0" fontId="53" fillId="59" borderId="58" applyNumberFormat="0" applyAlignment="0" applyProtection="0"/>
    <xf numFmtId="0" fontId="12" fillId="63" borderId="52" applyNumberFormat="0" applyFont="0" applyAlignment="0" applyProtection="0"/>
    <xf numFmtId="0" fontId="53" fillId="59" borderId="53" applyNumberFormat="0" applyAlignment="0" applyProtection="0"/>
    <xf numFmtId="164" fontId="14" fillId="5" borderId="60">
      <alignment horizontal="right" vertical="center"/>
    </xf>
    <xf numFmtId="0" fontId="48" fillId="45" borderId="51" applyNumberFormat="0" applyAlignment="0" applyProtection="0"/>
    <xf numFmtId="170" fontId="14" fillId="5" borderId="55">
      <alignment horizontal="right" vertical="center"/>
    </xf>
    <xf numFmtId="0" fontId="53" fillId="59" borderId="53" applyNumberFormat="0" applyAlignment="0" applyProtection="0"/>
    <xf numFmtId="170" fontId="14" fillId="5" borderId="55">
      <alignment horizontal="right" vertical="center"/>
    </xf>
    <xf numFmtId="170"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164" fontId="14" fillId="5" borderId="55">
      <alignment horizontal="righ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164" fontId="14" fillId="5" borderId="55">
      <alignment horizontal="right" vertical="center"/>
    </xf>
    <xf numFmtId="164" fontId="14" fillId="5" borderId="60">
      <alignment horizontal="right" vertical="center"/>
    </xf>
    <xf numFmtId="170" fontId="14" fillId="5" borderId="55">
      <alignment horizontal="right" vertical="center"/>
    </xf>
    <xf numFmtId="0" fontId="12" fillId="0" borderId="55">
      <alignment vertical="center"/>
    </xf>
    <xf numFmtId="170" fontId="12" fillId="0" borderId="55">
      <alignment vertical="center"/>
    </xf>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170" fontId="12" fillId="0" borderId="55">
      <alignment vertical="center"/>
    </xf>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170" fontId="12" fillId="0" borderId="55">
      <alignment vertical="center"/>
    </xf>
    <xf numFmtId="0" fontId="48" fillId="45" borderId="51" applyNumberFormat="0" applyAlignment="0" applyProtection="0"/>
    <xf numFmtId="170" fontId="12" fillId="0" borderId="55">
      <alignment vertical="center"/>
    </xf>
    <xf numFmtId="170" fontId="12" fillId="0" borderId="55">
      <alignment vertical="center"/>
    </xf>
    <xf numFmtId="0" fontId="12" fillId="63" borderId="52" applyNumberFormat="0" applyFont="0" applyAlignment="0" applyProtection="0"/>
    <xf numFmtId="0" fontId="12" fillId="63" borderId="52" applyNumberFormat="0" applyFont="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0" fontId="48" fillId="45"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53" fillId="59" borderId="53" applyNumberFormat="0" applyAlignment="0" applyProtection="0"/>
    <xf numFmtId="0" fontId="55" fillId="0" borderId="54" applyNumberFormat="0" applyFill="0" applyAlignment="0" applyProtection="0"/>
    <xf numFmtId="0" fontId="55" fillId="0" borderId="54" applyNumberFormat="0" applyFill="0" applyAlignment="0" applyProtection="0"/>
    <xf numFmtId="170" fontId="14" fillId="5" borderId="55">
      <alignment horizontal="right" vertical="center"/>
    </xf>
    <xf numFmtId="0" fontId="55" fillId="0" borderId="54" applyNumberFormat="0" applyFill="0" applyAlignment="0" applyProtection="0"/>
    <xf numFmtId="0" fontId="12" fillId="0" borderId="55">
      <alignment vertical="center"/>
    </xf>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0" fontId="53" fillId="59" borderId="53" applyNumberFormat="0" applyAlignment="0" applyProtection="0"/>
    <xf numFmtId="170" fontId="12" fillId="0" borderId="55">
      <alignmen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12" fillId="0" borderId="55">
      <alignment vertical="center"/>
    </xf>
    <xf numFmtId="0" fontId="12" fillId="0" borderId="55">
      <alignment vertical="center"/>
    </xf>
    <xf numFmtId="170" fontId="12" fillId="0" borderId="55">
      <alignmen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170" fontId="14" fillId="5" borderId="55">
      <alignment horizontal="right" vertical="center"/>
    </xf>
    <xf numFmtId="0" fontId="55" fillId="0" borderId="54" applyNumberFormat="0" applyFill="0" applyAlignment="0" applyProtection="0"/>
    <xf numFmtId="0" fontId="12" fillId="0" borderId="55">
      <alignment vertical="center"/>
    </xf>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53" fillId="59" borderId="53" applyNumberFormat="0" applyAlignment="0" applyProtection="0"/>
    <xf numFmtId="0" fontId="48" fillId="45" borderId="51" applyNumberFormat="0" applyAlignment="0" applyProtection="0"/>
    <xf numFmtId="0" fontId="53" fillId="59" borderId="53" applyNumberFormat="0" applyAlignment="0" applyProtection="0"/>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0" fontId="55" fillId="0" borderId="59"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0" fontId="55" fillId="0" borderId="54" applyNumberFormat="0" applyFill="0" applyAlignment="0" applyProtection="0"/>
    <xf numFmtId="0" fontId="48" fillId="45" borderId="51" applyNumberFormat="0" applyAlignment="0" applyProtection="0"/>
    <xf numFmtId="0" fontId="55" fillId="0" borderId="54" applyNumberFormat="0" applyFill="0" applyAlignment="0" applyProtection="0"/>
    <xf numFmtId="164" fontId="14" fillId="5" borderId="55">
      <alignment horizontal="right" vertical="center"/>
    </xf>
    <xf numFmtId="0" fontId="53" fillId="59" borderId="58" applyNumberFormat="0" applyAlignment="0" applyProtection="0"/>
    <xf numFmtId="0" fontId="48" fillId="45" borderId="51" applyNumberFormat="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12" fillId="0" borderId="55">
      <alignment vertical="center"/>
    </xf>
    <xf numFmtId="0" fontId="12" fillId="0" borderId="55">
      <alignment vertical="center"/>
    </xf>
    <xf numFmtId="0" fontId="48" fillId="45" borderId="51" applyNumberFormat="0" applyAlignment="0" applyProtection="0"/>
    <xf numFmtId="0" fontId="12" fillId="0" borderId="55">
      <alignment vertical="center"/>
    </xf>
    <xf numFmtId="0" fontId="48" fillId="45" borderId="51" applyNumberFormat="0" applyAlignment="0" applyProtection="0"/>
    <xf numFmtId="0" fontId="53" fillId="59" borderId="53" applyNumberFormat="0" applyAlignment="0" applyProtection="0"/>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170"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0" fontId="12" fillId="0" borderId="55">
      <alignmen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0" fontId="53" fillId="59" borderId="53" applyNumberFormat="0" applyAlignment="0" applyProtection="0"/>
    <xf numFmtId="170" fontId="12" fillId="0" borderId="55">
      <alignment vertical="center"/>
    </xf>
    <xf numFmtId="170" fontId="14" fillId="5" borderId="55">
      <alignment horizontal="right" vertical="center"/>
    </xf>
    <xf numFmtId="0" fontId="53" fillId="59" borderId="53" applyNumberFormat="0" applyAlignment="0" applyProtection="0"/>
    <xf numFmtId="164" fontId="14" fillId="5" borderId="55">
      <alignment horizontal="right" vertical="center"/>
    </xf>
    <xf numFmtId="0" fontId="12" fillId="0" borderId="55">
      <alignment vertical="center"/>
    </xf>
    <xf numFmtId="170" fontId="12" fillId="0" borderId="55">
      <alignmen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55" fillId="0" borderId="54" applyNumberFormat="0" applyFill="0" applyAlignment="0" applyProtection="0"/>
    <xf numFmtId="0" fontId="38" fillId="59" borderId="51" applyNumberFormat="0" applyAlignment="0" applyProtection="0"/>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164" fontId="14" fillId="5" borderId="55">
      <alignment horizontal="right" vertical="center"/>
    </xf>
    <xf numFmtId="170" fontId="12" fillId="0" borderId="60">
      <alignment vertical="center"/>
    </xf>
    <xf numFmtId="0" fontId="12" fillId="0" borderId="55">
      <alignmen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12" fillId="0" borderId="55">
      <alignment vertical="center"/>
    </xf>
    <xf numFmtId="170" fontId="12" fillId="0" borderId="55">
      <alignment vertical="center"/>
    </xf>
    <xf numFmtId="164" fontId="14" fillId="5" borderId="55">
      <alignment horizontal="righ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170" fontId="14" fillId="5" borderId="55">
      <alignment horizontal="right" vertical="center"/>
    </xf>
    <xf numFmtId="0" fontId="55" fillId="0" borderId="54" applyNumberFormat="0" applyFill="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12" fillId="0" borderId="60">
      <alignment vertical="center"/>
    </xf>
    <xf numFmtId="0" fontId="55" fillId="0" borderId="54" applyNumberFormat="0" applyFill="0" applyAlignment="0" applyProtection="0"/>
    <xf numFmtId="0" fontId="38" fillId="59" borderId="51" applyNumberFormat="0" applyAlignment="0" applyProtection="0"/>
    <xf numFmtId="0" fontId="48" fillId="45" borderId="56" applyNumberFormat="0" applyAlignment="0" applyProtection="0"/>
    <xf numFmtId="0" fontId="12" fillId="0" borderId="55">
      <alignment vertical="center"/>
    </xf>
    <xf numFmtId="0" fontId="53" fillId="59" borderId="53" applyNumberFormat="0" applyAlignment="0" applyProtection="0"/>
    <xf numFmtId="0" fontId="12" fillId="0" borderId="55">
      <alignment vertical="center"/>
    </xf>
    <xf numFmtId="0" fontId="38" fillId="59" borderId="51" applyNumberFormat="0" applyAlignment="0" applyProtection="0"/>
    <xf numFmtId="0" fontId="12" fillId="0" borderId="55">
      <alignment vertical="center"/>
    </xf>
    <xf numFmtId="0" fontId="12" fillId="0" borderId="55">
      <alignment vertical="center"/>
    </xf>
    <xf numFmtId="0" fontId="38" fillId="59" borderId="51" applyNumberFormat="0" applyAlignment="0" applyProtection="0"/>
    <xf numFmtId="170" fontId="14" fillId="5" borderId="55">
      <alignment horizontal="right" vertical="center"/>
    </xf>
    <xf numFmtId="170"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170" fontId="12" fillId="0" borderId="55">
      <alignment vertical="center"/>
    </xf>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0" fontId="55" fillId="0" borderId="54" applyNumberFormat="0" applyFill="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170" fontId="12" fillId="0" borderId="55">
      <alignment vertical="center"/>
    </xf>
    <xf numFmtId="170" fontId="14" fillId="5" borderId="55">
      <alignment horizontal="righ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170" fontId="12" fillId="0" borderId="60">
      <alignment vertical="center"/>
    </xf>
    <xf numFmtId="0" fontId="53" fillId="59" borderId="53" applyNumberFormat="0" applyAlignment="0" applyProtection="0"/>
    <xf numFmtId="0" fontId="55" fillId="0" borderId="54" applyNumberFormat="0" applyFill="0" applyAlignment="0" applyProtection="0"/>
    <xf numFmtId="170" fontId="12" fillId="0" borderId="55">
      <alignment vertical="center"/>
    </xf>
    <xf numFmtId="0" fontId="55" fillId="0" borderId="54" applyNumberFormat="0" applyFill="0" applyAlignment="0" applyProtection="0"/>
    <xf numFmtId="0" fontId="12" fillId="0" borderId="55">
      <alignment vertical="center"/>
    </xf>
    <xf numFmtId="0" fontId="12" fillId="63" borderId="57" applyNumberFormat="0" applyFont="0" applyAlignment="0" applyProtection="0"/>
    <xf numFmtId="0" fontId="12" fillId="63" borderId="57" applyNumberFormat="0" applyFont="0" applyAlignment="0" applyProtection="0"/>
    <xf numFmtId="170" fontId="12" fillId="0" borderId="55">
      <alignment vertical="center"/>
    </xf>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12" fillId="0" borderId="60">
      <alignment vertical="center"/>
    </xf>
    <xf numFmtId="0" fontId="55" fillId="0" borderId="54" applyNumberFormat="0" applyFill="0" applyAlignment="0" applyProtection="0"/>
    <xf numFmtId="0" fontId="38" fillId="59" borderId="51" applyNumberFormat="0" applyAlignment="0" applyProtection="0"/>
    <xf numFmtId="0" fontId="12" fillId="0" borderId="55">
      <alignment vertical="center"/>
    </xf>
    <xf numFmtId="170" fontId="14" fillId="5" borderId="55">
      <alignment horizontal="right" vertical="center"/>
    </xf>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170" fontId="14" fillId="5" borderId="55">
      <alignment horizontal="right" vertical="center"/>
    </xf>
    <xf numFmtId="0" fontId="12" fillId="0" borderId="55">
      <alignment vertical="center"/>
    </xf>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55" fillId="0" borderId="59" applyNumberFormat="0" applyFill="0" applyAlignment="0" applyProtection="0"/>
    <xf numFmtId="0" fontId="12" fillId="63" borderId="52" applyNumberFormat="0" applyFont="0" applyAlignment="0" applyProtection="0"/>
    <xf numFmtId="0" fontId="55" fillId="0" borderId="54" applyNumberFormat="0" applyFill="0" applyAlignment="0" applyProtection="0"/>
    <xf numFmtId="170" fontId="14" fillId="5" borderId="60">
      <alignment horizontal="right" vertical="center"/>
    </xf>
    <xf numFmtId="0" fontId="55" fillId="0" borderId="54" applyNumberFormat="0" applyFill="0" applyAlignment="0" applyProtection="0"/>
    <xf numFmtId="170" fontId="14" fillId="5" borderId="55">
      <alignment horizontal="right" vertical="center"/>
    </xf>
    <xf numFmtId="0" fontId="12" fillId="0" borderId="55">
      <alignment vertical="center"/>
    </xf>
    <xf numFmtId="0" fontId="55" fillId="0" borderId="54" applyNumberFormat="0" applyFill="0" applyAlignment="0" applyProtection="0"/>
    <xf numFmtId="164" fontId="14" fillId="5" borderId="55">
      <alignment horizontal="right" vertical="center"/>
    </xf>
    <xf numFmtId="170" fontId="12" fillId="0" borderId="55">
      <alignment vertical="center"/>
    </xf>
    <xf numFmtId="0" fontId="38" fillId="59" borderId="56" applyNumberFormat="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170" fontId="14" fillId="5" borderId="60">
      <alignment horizontal="right" vertical="center"/>
    </xf>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12" fillId="63" borderId="52" applyNumberFormat="0" applyFont="0" applyAlignment="0" applyProtection="0"/>
    <xf numFmtId="170"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0" fontId="38" fillId="59" borderId="51" applyNumberFormat="0" applyAlignment="0" applyProtection="0"/>
    <xf numFmtId="0" fontId="48" fillId="45"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164" fontId="14" fillId="5" borderId="60">
      <alignment horizontal="right" vertical="center"/>
    </xf>
    <xf numFmtId="0" fontId="53" fillId="59" borderId="53" applyNumberFormat="0" applyAlignment="0" applyProtection="0"/>
    <xf numFmtId="0" fontId="48" fillId="45" borderId="56" applyNumberFormat="0" applyAlignment="0" applyProtection="0"/>
    <xf numFmtId="170" fontId="14" fillId="5" borderId="60">
      <alignment horizontal="right" vertical="center"/>
    </xf>
    <xf numFmtId="0" fontId="12" fillId="0" borderId="55">
      <alignment vertical="center"/>
    </xf>
    <xf numFmtId="0" fontId="48" fillId="45" borderId="51" applyNumberFormat="0" applyAlignment="0" applyProtection="0"/>
    <xf numFmtId="0" fontId="38" fillId="59" borderId="51" applyNumberFormat="0" applyAlignment="0" applyProtection="0"/>
    <xf numFmtId="0" fontId="53" fillId="59" borderId="58"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0" fontId="48" fillId="45" borderId="51" applyNumberFormat="0" applyAlignment="0" applyProtection="0"/>
    <xf numFmtId="164" fontId="14" fillId="5" borderId="60">
      <alignment horizontal="right" vertical="center"/>
    </xf>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170" fontId="12" fillId="0" borderId="55">
      <alignment vertical="center"/>
    </xf>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170" fontId="12" fillId="0" borderId="55">
      <alignment vertical="center"/>
    </xf>
    <xf numFmtId="170" fontId="12" fillId="0" borderId="55">
      <alignment vertical="center"/>
    </xf>
    <xf numFmtId="0" fontId="12" fillId="0" borderId="55">
      <alignment vertical="center"/>
    </xf>
    <xf numFmtId="170" fontId="14" fillId="5" borderId="55">
      <alignment horizontal="right" vertical="center"/>
    </xf>
    <xf numFmtId="0" fontId="12" fillId="63" borderId="52" applyNumberFormat="0" applyFont="0" applyAlignment="0" applyProtection="0"/>
    <xf numFmtId="170" fontId="14" fillId="5" borderId="55">
      <alignment horizontal="right" vertical="center"/>
    </xf>
    <xf numFmtId="0" fontId="38" fillId="59" borderId="56" applyNumberFormat="0" applyAlignment="0" applyProtection="0"/>
    <xf numFmtId="0" fontId="53" fillId="59" borderId="53"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38" fillId="59" borderId="51" applyNumberFormat="0" applyAlignment="0" applyProtection="0"/>
    <xf numFmtId="0" fontId="12" fillId="0" borderId="55">
      <alignment vertical="center"/>
    </xf>
    <xf numFmtId="0" fontId="12" fillId="63" borderId="52" applyNumberFormat="0" applyFont="0" applyAlignment="0" applyProtection="0"/>
    <xf numFmtId="170" fontId="12" fillId="0" borderId="55">
      <alignment vertical="center"/>
    </xf>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0" fontId="38" fillId="59" borderId="51" applyNumberFormat="0" applyAlignment="0" applyProtection="0"/>
    <xf numFmtId="0" fontId="48" fillId="45" borderId="51" applyNumberFormat="0" applyAlignment="0" applyProtection="0"/>
    <xf numFmtId="164" fontId="14" fillId="5" borderId="60">
      <alignment horizontal="right" vertical="center"/>
    </xf>
    <xf numFmtId="0" fontId="12" fillId="63" borderId="52" applyNumberFormat="0" applyFont="0" applyAlignment="0" applyProtection="0"/>
    <xf numFmtId="0" fontId="48" fillId="45" borderId="56" applyNumberFormat="0" applyAlignment="0" applyProtection="0"/>
    <xf numFmtId="0" fontId="53" fillId="59" borderId="53" applyNumberFormat="0" applyAlignment="0" applyProtection="0"/>
    <xf numFmtId="170" fontId="14" fillId="5" borderId="55">
      <alignment horizontal="right" vertical="center"/>
    </xf>
    <xf numFmtId="0" fontId="53" fillId="59" borderId="53" applyNumberFormat="0" applyAlignment="0" applyProtection="0"/>
    <xf numFmtId="0" fontId="12" fillId="63" borderId="57" applyNumberFormat="0" applyFont="0" applyAlignment="0" applyProtection="0"/>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170" fontId="12" fillId="0" borderId="55">
      <alignment vertical="center"/>
    </xf>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170" fontId="12" fillId="0" borderId="55">
      <alignment vertical="center"/>
    </xf>
    <xf numFmtId="0" fontId="55" fillId="0" borderId="54" applyNumberFormat="0" applyFill="0" applyAlignment="0" applyProtection="0"/>
    <xf numFmtId="0" fontId="38" fillId="59" borderId="51" applyNumberFormat="0" applyAlignment="0" applyProtection="0"/>
    <xf numFmtId="0" fontId="12" fillId="0" borderId="55">
      <alignment vertical="center"/>
    </xf>
    <xf numFmtId="0" fontId="12" fillId="0" borderId="60">
      <alignment vertical="center"/>
    </xf>
    <xf numFmtId="0" fontId="12" fillId="0" borderId="55">
      <alignment vertical="center"/>
    </xf>
    <xf numFmtId="0" fontId="12" fillId="0" borderId="55">
      <alignment vertical="center"/>
    </xf>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0" fontId="12" fillId="63" borderId="57" applyNumberFormat="0" applyFont="0" applyAlignment="0" applyProtection="0"/>
    <xf numFmtId="0" fontId="12" fillId="0" borderId="55">
      <alignment vertical="center"/>
    </xf>
    <xf numFmtId="0" fontId="12" fillId="0" borderId="55">
      <alignment vertical="center"/>
    </xf>
    <xf numFmtId="0" fontId="48" fillId="45" borderId="51" applyNumberFormat="0" applyAlignment="0" applyProtection="0"/>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170" fontId="12" fillId="0" borderId="55">
      <alignment vertical="center"/>
    </xf>
    <xf numFmtId="164" fontId="14" fillId="5" borderId="55">
      <alignment horizontal="right" vertical="center"/>
    </xf>
    <xf numFmtId="0" fontId="12" fillId="0" borderId="55">
      <alignment vertical="center"/>
    </xf>
    <xf numFmtId="170" fontId="12" fillId="0" borderId="60">
      <alignment vertical="center"/>
    </xf>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0" fontId="53" fillId="59" borderId="58" applyNumberFormat="0" applyAlignment="0" applyProtection="0"/>
    <xf numFmtId="0" fontId="12" fillId="0" borderId="60">
      <alignment vertical="center"/>
    </xf>
    <xf numFmtId="164" fontId="14" fillId="5" borderId="55">
      <alignment horizontal="right" vertical="center"/>
    </xf>
    <xf numFmtId="0" fontId="48" fillId="45" borderId="51" applyNumberFormat="0" applyAlignment="0" applyProtection="0"/>
    <xf numFmtId="0" fontId="55" fillId="0" borderId="59" applyNumberFormat="0" applyFill="0" applyAlignment="0" applyProtection="0"/>
    <xf numFmtId="164" fontId="14" fillId="5" borderId="55">
      <alignment horizontal="right" vertical="center"/>
    </xf>
    <xf numFmtId="0" fontId="38" fillId="59" borderId="56" applyNumberFormat="0" applyAlignment="0" applyProtection="0"/>
    <xf numFmtId="164" fontId="14" fillId="5" borderId="55">
      <alignment horizontal="right" vertical="center"/>
    </xf>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170" fontId="12" fillId="0" borderId="55">
      <alignment vertical="center"/>
    </xf>
    <xf numFmtId="164" fontId="14" fillId="5" borderId="55">
      <alignment horizontal="right" vertical="center"/>
    </xf>
    <xf numFmtId="0" fontId="55" fillId="0" borderId="54" applyNumberFormat="0" applyFill="0" applyAlignment="0" applyProtection="0"/>
    <xf numFmtId="170" fontId="12" fillId="0" borderId="55">
      <alignment vertical="center"/>
    </xf>
    <xf numFmtId="0" fontId="53" fillId="59" borderId="53" applyNumberFormat="0" applyAlignment="0" applyProtection="0"/>
    <xf numFmtId="164" fontId="14" fillId="5" borderId="55">
      <alignment horizontal="right" vertical="center"/>
    </xf>
    <xf numFmtId="0" fontId="53" fillId="59" borderId="58" applyNumberFormat="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48" fillId="45" borderId="56" applyNumberFormat="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55" fillId="0" borderId="59" applyNumberFormat="0" applyFill="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55" fillId="0" borderId="59" applyNumberFormat="0" applyFill="0" applyAlignment="0" applyProtection="0"/>
    <xf numFmtId="0" fontId="12" fillId="0" borderId="55">
      <alignment vertical="center"/>
    </xf>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55" fillId="0" borderId="54" applyNumberFormat="0" applyFill="0" applyAlignment="0" applyProtection="0"/>
    <xf numFmtId="0" fontId="48" fillId="45" borderId="51" applyNumberFormat="0" applyAlignment="0" applyProtection="0"/>
    <xf numFmtId="0" fontId="55" fillId="0" borderId="54" applyNumberFormat="0" applyFill="0" applyAlignment="0" applyProtection="0"/>
    <xf numFmtId="170" fontId="14" fillId="5" borderId="55">
      <alignment horizontal="right" vertical="center"/>
    </xf>
    <xf numFmtId="0" fontId="12" fillId="63" borderId="57" applyNumberFormat="0" applyFont="0" applyAlignment="0" applyProtection="0"/>
    <xf numFmtId="0" fontId="55" fillId="0" borderId="54" applyNumberFormat="0" applyFill="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38" fillId="59" borderId="51" applyNumberForma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38" fillId="59" borderId="51" applyNumberFormat="0" applyAlignment="0" applyProtection="0"/>
    <xf numFmtId="0" fontId="12" fillId="0" borderId="55">
      <alignment vertical="center"/>
    </xf>
    <xf numFmtId="170" fontId="12" fillId="0" borderId="55">
      <alignment vertical="center"/>
    </xf>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0" borderId="55">
      <alignment vertical="center"/>
    </xf>
    <xf numFmtId="0" fontId="12" fillId="0" borderId="55">
      <alignment vertical="center"/>
    </xf>
    <xf numFmtId="170" fontId="14" fillId="5" borderId="60">
      <alignment horizontal="right" vertical="center"/>
    </xf>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38" fillId="59" borderId="51" applyNumberFormat="0" applyAlignment="0" applyProtection="0"/>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170" fontId="14" fillId="5" borderId="55">
      <alignment horizontal="right" vertical="center"/>
    </xf>
    <xf numFmtId="0" fontId="12" fillId="0" borderId="55">
      <alignment vertical="center"/>
    </xf>
    <xf numFmtId="170"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170" fontId="12" fillId="0" borderId="60">
      <alignment vertical="center"/>
    </xf>
    <xf numFmtId="0" fontId="12" fillId="0" borderId="60">
      <alignment vertical="center"/>
    </xf>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0" fontId="12" fillId="0" borderId="55">
      <alignment vertical="center"/>
    </xf>
    <xf numFmtId="0" fontId="38" fillId="59" borderId="51" applyNumberFormat="0" applyAlignment="0" applyProtection="0"/>
    <xf numFmtId="170" fontId="12" fillId="0" borderId="55">
      <alignment vertical="center"/>
    </xf>
    <xf numFmtId="164" fontId="14" fillId="5" borderId="60">
      <alignment horizontal="right" vertical="center"/>
    </xf>
    <xf numFmtId="0" fontId="53" fillId="59" borderId="53" applyNumberFormat="0" applyAlignment="0" applyProtection="0"/>
    <xf numFmtId="164" fontId="14" fillId="5" borderId="55">
      <alignment horizontal="righ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170"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53" fillId="59" borderId="53" applyNumberFormat="0" applyAlignment="0" applyProtection="0"/>
    <xf numFmtId="0" fontId="12" fillId="0" borderId="55">
      <alignment vertical="center"/>
    </xf>
    <xf numFmtId="0" fontId="38" fillId="59"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38" fillId="59" borderId="51" applyNumberFormat="0" applyAlignment="0" applyProtection="0"/>
    <xf numFmtId="0" fontId="12" fillId="0" borderId="55">
      <alignment vertical="center"/>
    </xf>
    <xf numFmtId="0" fontId="12" fillId="0" borderId="55">
      <alignment vertical="center"/>
    </xf>
    <xf numFmtId="0" fontId="38" fillId="59" borderId="51" applyNumberFormat="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164" fontId="14" fillId="5" borderId="55">
      <alignment horizontal="right" vertical="center"/>
    </xf>
    <xf numFmtId="0" fontId="38" fillId="59" borderId="56" applyNumberFormat="0" applyAlignment="0" applyProtection="0"/>
    <xf numFmtId="0" fontId="12" fillId="63" borderId="52" applyNumberFormat="0" applyFont="0" applyAlignment="0" applyProtection="0"/>
    <xf numFmtId="0" fontId="53" fillId="59" borderId="53" applyNumberFormat="0" applyAlignment="0" applyProtection="0"/>
    <xf numFmtId="170" fontId="12" fillId="0" borderId="55">
      <alignment vertical="center"/>
    </xf>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170" fontId="12" fillId="0" borderId="55">
      <alignment vertical="center"/>
    </xf>
    <xf numFmtId="0" fontId="12" fillId="0" borderId="55">
      <alignment vertical="center"/>
    </xf>
    <xf numFmtId="0" fontId="38" fillId="59" borderId="51" applyNumberFormat="0" applyAlignment="0" applyProtection="0"/>
    <xf numFmtId="170"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164" fontId="14" fillId="5" borderId="55">
      <alignment horizontal="right" vertical="center"/>
    </xf>
    <xf numFmtId="170" fontId="12" fillId="0" borderId="55">
      <alignment vertical="center"/>
    </xf>
    <xf numFmtId="0" fontId="12" fillId="63" borderId="52" applyNumberFormat="0" applyFont="0" applyAlignment="0" applyProtection="0"/>
    <xf numFmtId="170" fontId="14" fillId="5" borderId="55">
      <alignment horizontal="right" vertical="center"/>
    </xf>
    <xf numFmtId="0" fontId="55" fillId="0" borderId="54" applyNumberFormat="0" applyFill="0" applyAlignment="0" applyProtection="0"/>
    <xf numFmtId="170" fontId="12" fillId="0" borderId="55">
      <alignment vertical="center"/>
    </xf>
    <xf numFmtId="0" fontId="53" fillId="59" borderId="53" applyNumberFormat="0" applyAlignment="0" applyProtection="0"/>
    <xf numFmtId="0" fontId="12" fillId="63" borderId="52" applyNumberFormat="0" applyFont="0" applyAlignment="0" applyProtection="0"/>
    <xf numFmtId="170" fontId="14" fillId="5" borderId="55">
      <alignment horizontal="right" vertical="center"/>
    </xf>
    <xf numFmtId="0" fontId="38" fillId="59" borderId="51" applyNumberFormat="0" applyAlignment="0" applyProtection="0"/>
    <xf numFmtId="0" fontId="12" fillId="0" borderId="55">
      <alignment vertical="center"/>
    </xf>
    <xf numFmtId="0" fontId="48" fillId="45" borderId="51" applyNumberFormat="0" applyAlignment="0" applyProtection="0"/>
    <xf numFmtId="170"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170" fontId="14" fillId="5" borderId="55">
      <alignment horizontal="right" vertical="center"/>
    </xf>
    <xf numFmtId="0" fontId="48" fillId="45" borderId="51" applyNumberForma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0" fontId="12" fillId="0" borderId="55">
      <alignment vertical="center"/>
    </xf>
    <xf numFmtId="170" fontId="14" fillId="5" borderId="55">
      <alignment horizontal="right" vertical="center"/>
    </xf>
    <xf numFmtId="0" fontId="55" fillId="0" borderId="59" applyNumberFormat="0" applyFill="0" applyAlignment="0" applyProtection="0"/>
    <xf numFmtId="0" fontId="53" fillId="59" borderId="53" applyNumberFormat="0" applyAlignment="0" applyProtection="0"/>
    <xf numFmtId="0" fontId="55" fillId="0" borderId="54" applyNumberFormat="0" applyFill="0" applyAlignment="0" applyProtection="0"/>
    <xf numFmtId="0" fontId="38" fillId="59" borderId="51" applyNumberFormat="0" applyAlignment="0" applyProtection="0"/>
    <xf numFmtId="0" fontId="12" fillId="0" borderId="55">
      <alignment vertical="center"/>
    </xf>
    <xf numFmtId="0" fontId="12" fillId="0" borderId="55">
      <alignment vertical="center"/>
    </xf>
    <xf numFmtId="0" fontId="48" fillId="45" borderId="56" applyNumberFormat="0" applyAlignment="0" applyProtection="0"/>
    <xf numFmtId="170" fontId="14" fillId="5" borderId="55">
      <alignment horizontal="right" vertical="center"/>
    </xf>
    <xf numFmtId="0" fontId="55" fillId="0" borderId="54" applyNumberFormat="0" applyFill="0" applyAlignment="0" applyProtection="0"/>
    <xf numFmtId="164" fontId="14" fillId="5" borderId="60">
      <alignment horizontal="right" vertical="center"/>
    </xf>
    <xf numFmtId="0" fontId="12" fillId="0" borderId="60">
      <alignment vertical="center"/>
    </xf>
    <xf numFmtId="0" fontId="12" fillId="0" borderId="55">
      <alignment vertical="center"/>
    </xf>
    <xf numFmtId="0" fontId="48" fillId="45" borderId="51" applyNumberFormat="0" applyAlignment="0" applyProtection="0"/>
    <xf numFmtId="0" fontId="12" fillId="0" borderId="55">
      <alignment vertical="center"/>
    </xf>
    <xf numFmtId="0" fontId="38" fillId="59" borderId="56" applyNumberFormat="0" applyAlignment="0" applyProtection="0"/>
    <xf numFmtId="0" fontId="53" fillId="59" borderId="58" applyNumberFormat="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0" fontId="12" fillId="0" borderId="55">
      <alignment vertical="center"/>
    </xf>
    <xf numFmtId="164"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0" fontId="48" fillId="45" borderId="51" applyNumberFormat="0" applyAlignment="0" applyProtection="0"/>
    <xf numFmtId="0" fontId="12" fillId="0" borderId="55">
      <alignment vertical="center"/>
    </xf>
    <xf numFmtId="0" fontId="55" fillId="0" borderId="59" applyNumberFormat="0" applyFill="0" applyAlignment="0" applyProtection="0"/>
    <xf numFmtId="0" fontId="55" fillId="0" borderId="54" applyNumberFormat="0" applyFill="0" applyAlignment="0" applyProtection="0"/>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53" fillId="59" borderId="58" applyNumberFormat="0" applyAlignment="0" applyProtection="0"/>
    <xf numFmtId="0" fontId="53" fillId="59" borderId="53"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38" fillId="59" borderId="51" applyNumberFormat="0" applyAlignment="0" applyProtection="0"/>
    <xf numFmtId="0" fontId="12" fillId="0" borderId="60">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38" fillId="59" borderId="51" applyNumberFormat="0" applyAlignment="0" applyProtection="0"/>
    <xf numFmtId="170" fontId="14" fillId="5" borderId="60">
      <alignment horizontal="right" vertical="center"/>
    </xf>
    <xf numFmtId="0" fontId="53" fillId="59" borderId="53" applyNumberFormat="0" applyAlignment="0" applyProtection="0"/>
    <xf numFmtId="164" fontId="14" fillId="5" borderId="55">
      <alignment horizontal="right" vertical="center"/>
    </xf>
    <xf numFmtId="0" fontId="12" fillId="0" borderId="55">
      <alignment vertical="center"/>
    </xf>
    <xf numFmtId="164" fontId="14" fillId="5" borderId="60">
      <alignment horizontal="right" vertical="center"/>
    </xf>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48" fillId="45" borderId="51" applyNumberFormat="0" applyAlignment="0" applyProtection="0"/>
    <xf numFmtId="0" fontId="55" fillId="0" borderId="59" applyNumberFormat="0" applyFill="0" applyAlignment="0" applyProtection="0"/>
    <xf numFmtId="164" fontId="14" fillId="5" borderId="55">
      <alignment horizontal="right" vertical="center"/>
    </xf>
    <xf numFmtId="0" fontId="55" fillId="0" borderId="54" applyNumberFormat="0" applyFill="0" applyAlignment="0" applyProtection="0"/>
    <xf numFmtId="0" fontId="12" fillId="0" borderId="60">
      <alignment vertical="center"/>
    </xf>
    <xf numFmtId="0" fontId="38" fillId="59" borderId="56" applyNumberFormat="0" applyAlignment="0" applyProtection="0"/>
    <xf numFmtId="170" fontId="14" fillId="5" borderId="60">
      <alignment horizontal="right" vertical="center"/>
    </xf>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12" fillId="0" borderId="55">
      <alignment vertical="center"/>
    </xf>
    <xf numFmtId="0" fontId="55" fillId="0" borderId="54" applyNumberFormat="0" applyFill="0" applyAlignment="0" applyProtection="0"/>
    <xf numFmtId="0" fontId="38" fillId="59" borderId="56" applyNumberFormat="0" applyAlignment="0" applyProtection="0"/>
    <xf numFmtId="170" fontId="12" fillId="0" borderId="60">
      <alignment vertical="center"/>
    </xf>
    <xf numFmtId="0" fontId="12" fillId="63" borderId="57" applyNumberFormat="0" applyFont="0" applyAlignment="0" applyProtection="0"/>
    <xf numFmtId="0" fontId="53" fillId="59" borderId="53" applyNumberFormat="0" applyAlignment="0" applyProtection="0"/>
    <xf numFmtId="0" fontId="38" fillId="59" borderId="51" applyNumberFormat="0" applyAlignment="0" applyProtection="0"/>
    <xf numFmtId="0" fontId="12" fillId="0" borderId="55">
      <alignment vertical="center"/>
    </xf>
    <xf numFmtId="0" fontId="53" fillId="59" borderId="53" applyNumberFormat="0" applyAlignment="0" applyProtection="0"/>
    <xf numFmtId="0" fontId="12" fillId="0" borderId="55">
      <alignment vertical="center"/>
    </xf>
    <xf numFmtId="0" fontId="38" fillId="59" borderId="51" applyNumberFormat="0" applyAlignment="0" applyProtection="0"/>
    <xf numFmtId="170" fontId="12" fillId="0" borderId="55">
      <alignment vertical="center"/>
    </xf>
    <xf numFmtId="0" fontId="12" fillId="63" borderId="52" applyNumberFormat="0" applyFont="0" applyAlignment="0" applyProtection="0"/>
    <xf numFmtId="0" fontId="12" fillId="0" borderId="55">
      <alignment vertical="center"/>
    </xf>
    <xf numFmtId="170" fontId="12" fillId="0" borderId="55">
      <alignment vertical="center"/>
    </xf>
    <xf numFmtId="0" fontId="12" fillId="0" borderId="55">
      <alignment vertical="center"/>
    </xf>
    <xf numFmtId="170" fontId="12" fillId="0" borderId="55">
      <alignment vertical="center"/>
    </xf>
    <xf numFmtId="164" fontId="14" fillId="5" borderId="55">
      <alignment horizontal="right" vertical="center"/>
    </xf>
    <xf numFmtId="0" fontId="38" fillId="59" borderId="51" applyNumberFormat="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170" fontId="12" fillId="0" borderId="55">
      <alignment vertical="center"/>
    </xf>
    <xf numFmtId="164" fontId="14" fillId="5" borderId="55">
      <alignment horizontal="right" vertical="center"/>
    </xf>
    <xf numFmtId="170" fontId="14" fillId="5" borderId="55">
      <alignment horizontal="right" vertical="center"/>
    </xf>
    <xf numFmtId="0" fontId="53" fillId="59" borderId="53" applyNumberFormat="0" applyAlignment="0" applyProtection="0"/>
    <xf numFmtId="164" fontId="14" fillId="5" borderId="55">
      <alignment horizontal="right" vertical="center"/>
    </xf>
    <xf numFmtId="0" fontId="38" fillId="59" borderId="56" applyNumberFormat="0" applyAlignment="0" applyProtection="0"/>
    <xf numFmtId="0" fontId="12" fillId="0" borderId="55">
      <alignment vertical="center"/>
    </xf>
    <xf numFmtId="170" fontId="12" fillId="0" borderId="55">
      <alignmen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170" fontId="12" fillId="0" borderId="55">
      <alignment vertical="center"/>
    </xf>
    <xf numFmtId="0" fontId="48" fillId="45" borderId="56" applyNumberFormat="0" applyAlignment="0" applyProtection="0"/>
    <xf numFmtId="0" fontId="55" fillId="0" borderId="54" applyNumberFormat="0" applyFill="0" applyAlignment="0" applyProtection="0"/>
    <xf numFmtId="170" fontId="12" fillId="0" borderId="60">
      <alignment vertical="center"/>
    </xf>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12" fillId="63" borderId="57" applyNumberFormat="0" applyFont="0" applyAlignment="0" applyProtection="0"/>
    <xf numFmtId="164" fontId="14" fillId="5" borderId="55">
      <alignment horizontal="right" vertical="center"/>
    </xf>
    <xf numFmtId="0" fontId="12" fillId="0" borderId="55">
      <alignment vertical="center"/>
    </xf>
    <xf numFmtId="170" fontId="12" fillId="0" borderId="55">
      <alignment vertical="center"/>
    </xf>
    <xf numFmtId="164" fontId="14" fillId="5" borderId="55">
      <alignment horizontal="right" vertical="center"/>
    </xf>
    <xf numFmtId="164" fontId="14" fillId="5" borderId="60">
      <alignment horizontal="right" vertical="center"/>
    </xf>
    <xf numFmtId="170" fontId="12" fillId="0" borderId="55">
      <alignment vertical="center"/>
    </xf>
    <xf numFmtId="0" fontId="12" fillId="0" borderId="55">
      <alignment vertical="center"/>
    </xf>
    <xf numFmtId="170" fontId="12" fillId="0" borderId="55">
      <alignment vertical="center"/>
    </xf>
    <xf numFmtId="170" fontId="12" fillId="0" borderId="55">
      <alignment vertical="center"/>
    </xf>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170" fontId="14" fillId="5" borderId="55">
      <alignment horizontal="right" vertical="center"/>
    </xf>
    <xf numFmtId="170" fontId="14" fillId="5" borderId="55">
      <alignment horizontal="right" vertical="center"/>
    </xf>
    <xf numFmtId="170" fontId="12" fillId="0" borderId="55">
      <alignment vertical="center"/>
    </xf>
    <xf numFmtId="0" fontId="55" fillId="0" borderId="54" applyNumberFormat="0" applyFill="0" applyAlignment="0" applyProtection="0"/>
    <xf numFmtId="170" fontId="12" fillId="0" borderId="55">
      <alignment vertical="center"/>
    </xf>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12" fillId="0" borderId="55">
      <alignment vertical="center"/>
    </xf>
    <xf numFmtId="170" fontId="14" fillId="5" borderId="55">
      <alignment horizontal="right" vertical="center"/>
    </xf>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60">
      <alignment horizontal="right" vertical="center"/>
    </xf>
    <xf numFmtId="164" fontId="14" fillId="5" borderId="55">
      <alignment horizontal="right" vertical="center"/>
    </xf>
    <xf numFmtId="0" fontId="55" fillId="0" borderId="54" applyNumberFormat="0" applyFill="0" applyAlignment="0" applyProtection="0"/>
    <xf numFmtId="0" fontId="12" fillId="0" borderId="60">
      <alignment vertical="center"/>
    </xf>
    <xf numFmtId="0" fontId="55" fillId="0" borderId="54" applyNumberFormat="0" applyFill="0" applyAlignment="0" applyProtection="0"/>
    <xf numFmtId="0" fontId="38" fillId="59" borderId="51" applyNumberFormat="0" applyAlignment="0" applyProtection="0"/>
    <xf numFmtId="170" fontId="14" fillId="5" borderId="60">
      <alignment horizontal="right" vertical="center"/>
    </xf>
    <xf numFmtId="0" fontId="12" fillId="0" borderId="55">
      <alignment vertical="center"/>
    </xf>
    <xf numFmtId="164" fontId="14" fillId="5" borderId="55">
      <alignment horizontal="right" vertical="center"/>
    </xf>
    <xf numFmtId="0" fontId="38" fillId="59" borderId="51" applyNumberFormat="0" applyAlignment="0" applyProtection="0"/>
    <xf numFmtId="170" fontId="14" fillId="5" borderId="60">
      <alignment horizontal="right" vertical="center"/>
    </xf>
    <xf numFmtId="170"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170"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48" fillId="45"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170" fontId="14" fillId="5" borderId="55">
      <alignment horizontal="right" vertical="center"/>
    </xf>
    <xf numFmtId="170" fontId="12" fillId="0" borderId="55">
      <alignmen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12" fillId="0" borderId="60">
      <alignment vertical="center"/>
    </xf>
    <xf numFmtId="0" fontId="55" fillId="0" borderId="54" applyNumberFormat="0" applyFill="0" applyAlignment="0" applyProtection="0"/>
    <xf numFmtId="0" fontId="12" fillId="63" borderId="57" applyNumberFormat="0" applyFont="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0" fontId="48" fillId="45" borderId="51" applyNumberFormat="0" applyAlignment="0" applyProtection="0"/>
    <xf numFmtId="0" fontId="53" fillId="59" borderId="53" applyNumberFormat="0" applyAlignment="0" applyProtection="0"/>
    <xf numFmtId="0" fontId="12" fillId="0" borderId="55">
      <alignment vertical="center"/>
    </xf>
    <xf numFmtId="170" fontId="12" fillId="0" borderId="55">
      <alignment vertical="center"/>
    </xf>
    <xf numFmtId="170"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12" fillId="0" borderId="55">
      <alignment vertical="center"/>
    </xf>
    <xf numFmtId="0" fontId="12" fillId="0" borderId="60">
      <alignment vertical="center"/>
    </xf>
    <xf numFmtId="0" fontId="12" fillId="63" borderId="52" applyNumberFormat="0" applyFont="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170" fontId="12" fillId="0" borderId="55">
      <alignment vertical="center"/>
    </xf>
    <xf numFmtId="170" fontId="14" fillId="5" borderId="55">
      <alignment horizontal="right" vertical="center"/>
    </xf>
    <xf numFmtId="164" fontId="14" fillId="5" borderId="55">
      <alignment horizontal="right" vertical="center"/>
    </xf>
    <xf numFmtId="0" fontId="48" fillId="45" borderId="56" applyNumberFormat="0" applyAlignment="0" applyProtection="0"/>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12" fillId="63" borderId="57" applyNumberFormat="0" applyFont="0" applyAlignment="0" applyProtection="0"/>
    <xf numFmtId="164" fontId="14" fillId="5" borderId="55">
      <alignment horizontal="right" vertical="center"/>
    </xf>
    <xf numFmtId="164" fontId="14" fillId="5" borderId="60">
      <alignment horizontal="right" vertical="center"/>
    </xf>
    <xf numFmtId="0" fontId="55" fillId="0" borderId="54" applyNumberFormat="0" applyFill="0" applyAlignment="0" applyProtection="0"/>
    <xf numFmtId="170" fontId="12" fillId="0" borderId="55">
      <alignment vertical="center"/>
    </xf>
    <xf numFmtId="164" fontId="14" fillId="5" borderId="55">
      <alignment horizontal="right" vertical="center"/>
    </xf>
    <xf numFmtId="170" fontId="14" fillId="5" borderId="55">
      <alignment horizontal="right" vertical="center"/>
    </xf>
    <xf numFmtId="0" fontId="12" fillId="0" borderId="55">
      <alignment vertical="center"/>
    </xf>
    <xf numFmtId="0" fontId="38" fillId="59" borderId="51" applyNumberFormat="0" applyAlignment="0" applyProtection="0"/>
    <xf numFmtId="0" fontId="48" fillId="45" borderId="51" applyNumberFormat="0" applyAlignment="0" applyProtection="0"/>
    <xf numFmtId="0" fontId="48" fillId="45" borderId="51" applyNumberFormat="0" applyAlignment="0" applyProtection="0"/>
    <xf numFmtId="0" fontId="48" fillId="45" borderId="51" applyNumberFormat="0" applyAlignment="0" applyProtection="0"/>
    <xf numFmtId="170" fontId="12" fillId="0" borderId="55">
      <alignment vertical="center"/>
    </xf>
    <xf numFmtId="170" fontId="14" fillId="5" borderId="55">
      <alignment horizontal="right" vertical="center"/>
    </xf>
    <xf numFmtId="170" fontId="12" fillId="0" borderId="60">
      <alignment vertical="center"/>
    </xf>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164" fontId="14" fillId="5" borderId="55">
      <alignment horizontal="right" vertical="center"/>
    </xf>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170" fontId="12" fillId="0" borderId="55">
      <alignment vertical="center"/>
    </xf>
    <xf numFmtId="0" fontId="53" fillId="59" borderId="53" applyNumberFormat="0" applyAlignment="0" applyProtection="0"/>
    <xf numFmtId="0" fontId="55" fillId="0" borderId="54" applyNumberFormat="0" applyFill="0" applyAlignment="0" applyProtection="0"/>
    <xf numFmtId="164" fontId="14" fillId="5" borderId="60">
      <alignment horizontal="right" vertical="center"/>
    </xf>
    <xf numFmtId="0" fontId="48" fillId="45" borderId="51" applyNumberForma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53" fillId="59" borderId="58" applyNumberForma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0" fontId="48" fillId="45" borderId="51" applyNumberFormat="0" applyAlignment="0" applyProtection="0"/>
    <xf numFmtId="170" fontId="12" fillId="0" borderId="55">
      <alignment vertical="center"/>
    </xf>
    <xf numFmtId="0" fontId="53" fillId="59" borderId="53" applyNumberFormat="0" applyAlignment="0" applyProtection="0"/>
    <xf numFmtId="170" fontId="12" fillId="0" borderId="55">
      <alignment vertical="center"/>
    </xf>
    <xf numFmtId="170" fontId="12" fillId="0" borderId="55">
      <alignment vertical="center"/>
    </xf>
    <xf numFmtId="0" fontId="12" fillId="0" borderId="60">
      <alignment vertical="center"/>
    </xf>
    <xf numFmtId="0" fontId="38" fillId="59" borderId="51" applyNumberFormat="0" applyAlignment="0" applyProtection="0"/>
    <xf numFmtId="0" fontId="12" fillId="63" borderId="52" applyNumberFormat="0" applyFont="0" applyAlignment="0" applyProtection="0"/>
    <xf numFmtId="0" fontId="38" fillId="59" borderId="51" applyNumberFormat="0" applyAlignment="0" applyProtection="0"/>
    <xf numFmtId="170" fontId="12" fillId="0" borderId="55">
      <alignment vertical="center"/>
    </xf>
    <xf numFmtId="0" fontId="55" fillId="0" borderId="54" applyNumberFormat="0" applyFill="0" applyAlignment="0" applyProtection="0"/>
    <xf numFmtId="0" fontId="48" fillId="45" borderId="51" applyNumberFormat="0" applyAlignment="0" applyProtection="0"/>
    <xf numFmtId="0" fontId="38" fillId="59" borderId="51" applyNumberFormat="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170" fontId="12" fillId="0" borderId="55">
      <alignment vertical="center"/>
    </xf>
    <xf numFmtId="0" fontId="53" fillId="59" borderId="53" applyNumberFormat="0" applyAlignment="0" applyProtection="0"/>
    <xf numFmtId="170" fontId="14" fillId="5" borderId="55">
      <alignment horizontal="right" vertical="center"/>
    </xf>
    <xf numFmtId="164" fontId="14" fillId="5" borderId="60">
      <alignment horizontal="right" vertical="center"/>
    </xf>
    <xf numFmtId="0" fontId="48" fillId="45" borderId="51" applyNumberFormat="0" applyAlignment="0" applyProtection="0"/>
    <xf numFmtId="0" fontId="12" fillId="63" borderId="52" applyNumberFormat="0" applyFont="0" applyAlignment="0" applyProtection="0"/>
    <xf numFmtId="0" fontId="38" fillId="59" borderId="56" applyNumberFormat="0" applyAlignment="0" applyProtection="0"/>
    <xf numFmtId="0" fontId="53" fillId="59" borderId="53" applyNumberFormat="0" applyAlignment="0" applyProtection="0"/>
    <xf numFmtId="170" fontId="14" fillId="5" borderId="55">
      <alignment horizontal="right" vertical="center"/>
    </xf>
    <xf numFmtId="170" fontId="14" fillId="5" borderId="55">
      <alignment horizontal="right" vertical="center"/>
    </xf>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0" fontId="53" fillId="59" borderId="58" applyNumberFormat="0" applyAlignment="0" applyProtection="0"/>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170" fontId="12" fillId="0" borderId="55">
      <alignment vertical="center"/>
    </xf>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55" fillId="0" borderId="59" applyNumberFormat="0" applyFill="0" applyAlignment="0" applyProtection="0"/>
    <xf numFmtId="170" fontId="14" fillId="5" borderId="55">
      <alignment horizontal="right" vertical="center"/>
    </xf>
    <xf numFmtId="0" fontId="53" fillId="59" borderId="53" applyNumberFormat="0" applyAlignment="0" applyProtection="0"/>
    <xf numFmtId="0" fontId="12" fillId="0" borderId="55">
      <alignment vertical="center"/>
    </xf>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0" fontId="12" fillId="0" borderId="55">
      <alignment vertical="center"/>
    </xf>
    <xf numFmtId="0" fontId="38" fillId="59" borderId="51" applyNumberFormat="0" applyAlignment="0" applyProtection="0"/>
    <xf numFmtId="0" fontId="12" fillId="0" borderId="55">
      <alignment vertical="center"/>
    </xf>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53" fillId="59" borderId="53" applyNumberFormat="0" applyAlignment="0" applyProtection="0"/>
    <xf numFmtId="0" fontId="12" fillId="0" borderId="55">
      <alignment vertical="center"/>
    </xf>
    <xf numFmtId="0" fontId="12" fillId="0" borderId="55">
      <alignment vertical="center"/>
    </xf>
    <xf numFmtId="0" fontId="38" fillId="59" borderId="56" applyNumberFormat="0" applyAlignment="0" applyProtection="0"/>
    <xf numFmtId="0" fontId="53" fillId="59" borderId="53" applyNumberFormat="0" applyAlignment="0" applyProtection="0"/>
    <xf numFmtId="0" fontId="12" fillId="0" borderId="55">
      <alignment vertical="center"/>
    </xf>
    <xf numFmtId="0" fontId="48" fillId="45" borderId="56" applyNumberFormat="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170" fontId="12" fillId="0" borderId="55">
      <alignment vertical="center"/>
    </xf>
    <xf numFmtId="0" fontId="12" fillId="0" borderId="55">
      <alignment vertical="center"/>
    </xf>
    <xf numFmtId="170" fontId="14" fillId="5" borderId="55">
      <alignment horizontal="right" vertical="center"/>
    </xf>
    <xf numFmtId="0" fontId="38" fillId="59" borderId="51" applyNumberFormat="0" applyAlignment="0" applyProtection="0"/>
    <xf numFmtId="164" fontId="14" fillId="5" borderId="60">
      <alignment horizontal="right" vertical="center"/>
    </xf>
    <xf numFmtId="0" fontId="12" fillId="63" borderId="52" applyNumberFormat="0" applyFont="0" applyAlignment="0" applyProtection="0"/>
    <xf numFmtId="0" fontId="48" fillId="45" borderId="51" applyNumberFormat="0" applyAlignment="0" applyProtection="0"/>
    <xf numFmtId="164" fontId="14" fillId="5" borderId="55">
      <alignment horizontal="right" vertical="center"/>
    </xf>
    <xf numFmtId="0" fontId="12" fillId="0" borderId="55">
      <alignment vertical="center"/>
    </xf>
    <xf numFmtId="170" fontId="14" fillId="5" borderId="55">
      <alignment horizontal="right" vertical="center"/>
    </xf>
    <xf numFmtId="0" fontId="12" fillId="0" borderId="60">
      <alignment vertical="center"/>
    </xf>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0" fontId="38" fillId="59" borderId="51" applyNumberFormat="0" applyAlignment="0" applyProtection="0"/>
    <xf numFmtId="170" fontId="14" fillId="5" borderId="60">
      <alignment horizontal="right" vertical="center"/>
    </xf>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170" fontId="12" fillId="0" borderId="55">
      <alignment vertical="center"/>
    </xf>
    <xf numFmtId="0" fontId="53" fillId="59" borderId="53" applyNumberFormat="0" applyAlignment="0" applyProtection="0"/>
    <xf numFmtId="164" fontId="14" fillId="5" borderId="55">
      <alignment horizontal="righ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48" fillId="45" borderId="56" applyNumberFormat="0" applyAlignment="0" applyProtection="0"/>
    <xf numFmtId="0" fontId="48" fillId="45" borderId="51" applyNumberFormat="0" applyAlignment="0" applyProtection="0"/>
    <xf numFmtId="0" fontId="53" fillId="59" borderId="58" applyNumberFormat="0" applyAlignment="0" applyProtection="0"/>
    <xf numFmtId="0" fontId="12" fillId="63" borderId="52" applyNumberFormat="0" applyFont="0" applyAlignment="0" applyProtection="0"/>
    <xf numFmtId="170" fontId="14" fillId="5" borderId="55">
      <alignment horizontal="right" vertical="center"/>
    </xf>
    <xf numFmtId="170" fontId="12" fillId="0" borderId="55">
      <alignment vertical="center"/>
    </xf>
    <xf numFmtId="0" fontId="48" fillId="45" borderId="51" applyNumberFormat="0" applyAlignment="0" applyProtection="0"/>
    <xf numFmtId="0" fontId="12" fillId="63" borderId="57" applyNumberFormat="0" applyFont="0" applyAlignment="0" applyProtection="0"/>
    <xf numFmtId="170" fontId="14" fillId="5" borderId="55">
      <alignment horizontal="right" vertical="center"/>
    </xf>
    <xf numFmtId="0" fontId="38" fillId="59" borderId="56"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170" fontId="14" fillId="5" borderId="55">
      <alignment horizontal="right" vertical="center"/>
    </xf>
    <xf numFmtId="0" fontId="12" fillId="0" borderId="55">
      <alignment vertical="center"/>
    </xf>
    <xf numFmtId="0" fontId="55" fillId="0" borderId="54" applyNumberFormat="0" applyFill="0" applyAlignment="0" applyProtection="0"/>
    <xf numFmtId="170" fontId="12" fillId="0" borderId="60">
      <alignment vertical="center"/>
    </xf>
    <xf numFmtId="0" fontId="53" fillId="59" borderId="53" applyNumberFormat="0" applyAlignment="0" applyProtection="0"/>
    <xf numFmtId="0" fontId="53" fillId="59" borderId="53" applyNumberForma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170" fontId="12" fillId="0" borderId="60">
      <alignment vertical="center"/>
    </xf>
    <xf numFmtId="0" fontId="53" fillId="59" borderId="53" applyNumberForma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0" fontId="12" fillId="0" borderId="55">
      <alignment vertical="center"/>
    </xf>
    <xf numFmtId="170" fontId="12" fillId="0" borderId="55">
      <alignment vertical="center"/>
    </xf>
    <xf numFmtId="164" fontId="14" fillId="5" borderId="55">
      <alignment horizontal="right" vertical="center"/>
    </xf>
    <xf numFmtId="0" fontId="12" fillId="63" borderId="57" applyNumberFormat="0" applyFon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12" fillId="0" borderId="55">
      <alignment vertical="center"/>
    </xf>
    <xf numFmtId="0" fontId="12" fillId="0" borderId="60">
      <alignment vertical="center"/>
    </xf>
    <xf numFmtId="0" fontId="12" fillId="0" borderId="55">
      <alignment vertical="center"/>
    </xf>
    <xf numFmtId="170" fontId="12" fillId="0" borderId="55">
      <alignment vertical="center"/>
    </xf>
    <xf numFmtId="0" fontId="12" fillId="0" borderId="55">
      <alignment vertical="center"/>
    </xf>
    <xf numFmtId="0" fontId="12" fillId="0" borderId="55">
      <alignment vertical="center"/>
    </xf>
    <xf numFmtId="170" fontId="12" fillId="0" borderId="55">
      <alignment vertical="center"/>
    </xf>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164" fontId="14" fillId="5" borderId="60">
      <alignment horizontal="right" vertical="center"/>
    </xf>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170" fontId="12" fillId="0" borderId="55">
      <alignment vertical="center"/>
    </xf>
    <xf numFmtId="170" fontId="12" fillId="0" borderId="55">
      <alignment vertical="center"/>
    </xf>
    <xf numFmtId="0" fontId="55" fillId="0" borderId="59" applyNumberFormat="0" applyFill="0" applyAlignment="0" applyProtection="0"/>
    <xf numFmtId="0" fontId="12" fillId="0" borderId="55">
      <alignment vertical="center"/>
    </xf>
    <xf numFmtId="170" fontId="12" fillId="0" borderId="55">
      <alignment vertical="center"/>
    </xf>
    <xf numFmtId="0" fontId="12" fillId="63" borderId="57" applyNumberFormat="0" applyFont="0" applyAlignment="0" applyProtection="0"/>
    <xf numFmtId="170" fontId="14" fillId="5" borderId="55">
      <alignment horizontal="right" vertical="center"/>
    </xf>
    <xf numFmtId="170" fontId="12" fillId="0" borderId="55">
      <alignment vertical="center"/>
    </xf>
    <xf numFmtId="164" fontId="14" fillId="5" borderId="55">
      <alignment horizontal="right" vertical="center"/>
    </xf>
    <xf numFmtId="0" fontId="55" fillId="0" borderId="54" applyNumberFormat="0" applyFill="0" applyAlignment="0" applyProtection="0"/>
    <xf numFmtId="0" fontId="12" fillId="0" borderId="55">
      <alignment vertical="center"/>
    </xf>
    <xf numFmtId="170" fontId="12" fillId="0" borderId="55">
      <alignmen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38" fillId="59" borderId="51" applyNumberFormat="0" applyAlignment="0" applyProtection="0"/>
    <xf numFmtId="170" fontId="12" fillId="0" borderId="55">
      <alignment vertical="center"/>
    </xf>
    <xf numFmtId="0" fontId="12" fillId="0" borderId="55">
      <alignment vertical="center"/>
    </xf>
    <xf numFmtId="170" fontId="12" fillId="0" borderId="55">
      <alignment vertical="center"/>
    </xf>
    <xf numFmtId="164" fontId="14" fillId="5" borderId="55">
      <alignment horizontal="right" vertical="center"/>
    </xf>
    <xf numFmtId="164" fontId="14" fillId="5" borderId="60">
      <alignment horizontal="right" vertical="center"/>
    </xf>
    <xf numFmtId="0" fontId="12" fillId="0" borderId="55">
      <alignment vertical="center"/>
    </xf>
    <xf numFmtId="0" fontId="12" fillId="0" borderId="60">
      <alignment vertical="center"/>
    </xf>
    <xf numFmtId="0" fontId="12" fillId="0" borderId="55">
      <alignment vertical="center"/>
    </xf>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12" fillId="0" borderId="55">
      <alignment vertical="center"/>
    </xf>
    <xf numFmtId="0" fontId="55" fillId="0" borderId="54" applyNumberFormat="0" applyFill="0" applyAlignment="0" applyProtection="0"/>
    <xf numFmtId="170"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170" fontId="14" fillId="5" borderId="55">
      <alignment horizontal="right" vertical="center"/>
    </xf>
    <xf numFmtId="0" fontId="12" fillId="63" borderId="52" applyNumberFormat="0" applyFont="0" applyAlignment="0" applyProtection="0"/>
    <xf numFmtId="0" fontId="12" fillId="63" borderId="57" applyNumberFormat="0" applyFont="0" applyAlignment="0" applyProtection="0"/>
    <xf numFmtId="0" fontId="12" fillId="63" borderId="52" applyNumberFormat="0" applyFont="0" applyAlignment="0" applyProtection="0"/>
    <xf numFmtId="170" fontId="14" fillId="5" borderId="55">
      <alignment horizontal="right" vertical="center"/>
    </xf>
    <xf numFmtId="0" fontId="38" fillId="59" borderId="56" applyNumberFormat="0" applyAlignment="0" applyProtection="0"/>
    <xf numFmtId="0" fontId="12" fillId="63" borderId="52" applyNumberFormat="0" applyFont="0" applyAlignment="0" applyProtection="0"/>
    <xf numFmtId="170" fontId="14" fillId="5" borderId="55">
      <alignment horizontal="right" vertical="center"/>
    </xf>
    <xf numFmtId="170" fontId="12" fillId="0" borderId="55">
      <alignment vertical="center"/>
    </xf>
    <xf numFmtId="0" fontId="12" fillId="0" borderId="55">
      <alignment vertical="center"/>
    </xf>
    <xf numFmtId="0" fontId="38" fillId="59" borderId="51" applyNumberForma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0" fontId="38" fillId="59" borderId="56" applyNumberFormat="0" applyAlignment="0" applyProtection="0"/>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12" fillId="63" borderId="52" applyNumberFormat="0" applyFont="0" applyAlignment="0" applyProtection="0"/>
    <xf numFmtId="0" fontId="53" fillId="59" borderId="58" applyNumberForma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12" fillId="0" borderId="55">
      <alignment vertical="center"/>
    </xf>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55" fillId="0" borderId="59" applyNumberFormat="0" applyFill="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38" fillId="59" borderId="51" applyNumberForma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12" fillId="0" borderId="55">
      <alignment vertical="center"/>
    </xf>
    <xf numFmtId="0" fontId="12" fillId="0" borderId="55">
      <alignment vertical="center"/>
    </xf>
    <xf numFmtId="0" fontId="12" fillId="0" borderId="55">
      <alignment vertical="center"/>
    </xf>
    <xf numFmtId="170" fontId="12" fillId="0" borderId="55">
      <alignment vertical="center"/>
    </xf>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170" fontId="14" fillId="5" borderId="55">
      <alignment horizontal="right" vertical="center"/>
    </xf>
    <xf numFmtId="0" fontId="12" fillId="0" borderId="55">
      <alignment vertical="center"/>
    </xf>
    <xf numFmtId="0" fontId="48" fillId="45" borderId="51" applyNumberFormat="0" applyAlignment="0" applyProtection="0"/>
    <xf numFmtId="0" fontId="53" fillId="59" borderId="53" applyNumberFormat="0" applyAlignment="0" applyProtection="0"/>
    <xf numFmtId="0" fontId="12" fillId="0" borderId="55">
      <alignment vertical="center"/>
    </xf>
    <xf numFmtId="0" fontId="48" fillId="45" borderId="51" applyNumberFormat="0" applyAlignment="0" applyProtection="0"/>
    <xf numFmtId="170" fontId="12" fillId="0" borderId="55">
      <alignment vertical="center"/>
    </xf>
    <xf numFmtId="0" fontId="12" fillId="0" borderId="60">
      <alignment vertical="center"/>
    </xf>
    <xf numFmtId="170" fontId="14" fillId="5" borderId="55">
      <alignment horizontal="right" vertical="center"/>
    </xf>
    <xf numFmtId="170" fontId="12" fillId="0" borderId="55">
      <alignment vertical="center"/>
    </xf>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53" fillId="59" borderId="53" applyNumberFormat="0" applyAlignment="0" applyProtection="0"/>
    <xf numFmtId="0" fontId="12" fillId="0" borderId="55">
      <alignment vertical="center"/>
    </xf>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0" fontId="12" fillId="0" borderId="55">
      <alignment vertical="center"/>
    </xf>
    <xf numFmtId="170" fontId="12" fillId="0" borderId="55">
      <alignment vertical="center"/>
    </xf>
    <xf numFmtId="0" fontId="12" fillId="0" borderId="55">
      <alignment vertical="center"/>
    </xf>
    <xf numFmtId="0" fontId="55" fillId="0" borderId="54" applyNumberFormat="0" applyFill="0" applyAlignment="0" applyProtection="0"/>
    <xf numFmtId="170" fontId="14" fillId="5" borderId="55">
      <alignment horizontal="right" vertical="center"/>
    </xf>
    <xf numFmtId="0" fontId="38" fillId="59" borderId="51" applyNumberFormat="0" applyAlignment="0" applyProtection="0"/>
    <xf numFmtId="0" fontId="12" fillId="0" borderId="60">
      <alignment vertical="center"/>
    </xf>
    <xf numFmtId="0" fontId="48" fillId="45" borderId="51" applyNumberFormat="0" applyAlignment="0" applyProtection="0"/>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164" fontId="14" fillId="5" borderId="60">
      <alignment horizontal="right" vertical="center"/>
    </xf>
    <xf numFmtId="0" fontId="55" fillId="0" borderId="54" applyNumberFormat="0" applyFill="0" applyAlignment="0" applyProtection="0"/>
    <xf numFmtId="0" fontId="12" fillId="0" borderId="55">
      <alignment vertical="center"/>
    </xf>
    <xf numFmtId="170" fontId="12" fillId="0" borderId="55">
      <alignment vertical="center"/>
    </xf>
    <xf numFmtId="0" fontId="12" fillId="0" borderId="60">
      <alignment vertical="center"/>
    </xf>
    <xf numFmtId="0" fontId="55" fillId="0" borderId="54" applyNumberFormat="0" applyFill="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170" fontId="14" fillId="5" borderId="55">
      <alignment horizontal="right" vertical="center"/>
    </xf>
    <xf numFmtId="0" fontId="48" fillId="45"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170" fontId="14" fillId="5" borderId="55">
      <alignment horizontal="right" vertical="center"/>
    </xf>
    <xf numFmtId="0" fontId="53" fillId="59" borderId="58" applyNumberFormat="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0" fontId="53" fillId="59" borderId="58" applyNumberFormat="0" applyAlignment="0" applyProtection="0"/>
    <xf numFmtId="0" fontId="53" fillId="59" borderId="58" applyNumberFormat="0" applyAlignment="0" applyProtection="0"/>
    <xf numFmtId="0" fontId="38" fillId="59" borderId="56" applyNumberFormat="0" applyAlignment="0" applyProtection="0"/>
    <xf numFmtId="164" fontId="14" fillId="5" borderId="60">
      <alignment horizontal="right" vertical="center"/>
    </xf>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170" fontId="12" fillId="0" borderId="55">
      <alignmen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170" fontId="12" fillId="0" borderId="55">
      <alignment vertical="center"/>
    </xf>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0" fontId="12" fillId="0" borderId="55">
      <alignment vertical="center"/>
    </xf>
    <xf numFmtId="170" fontId="14" fillId="5" borderId="55">
      <alignment horizontal="right" vertical="center"/>
    </xf>
    <xf numFmtId="0" fontId="12" fillId="0" borderId="55">
      <alignment vertical="center"/>
    </xf>
    <xf numFmtId="0" fontId="38" fillId="59" borderId="56" applyNumberFormat="0" applyAlignment="0" applyProtection="0"/>
    <xf numFmtId="0" fontId="12" fillId="0" borderId="55">
      <alignment vertical="center"/>
    </xf>
    <xf numFmtId="170" fontId="14" fillId="5" borderId="55">
      <alignment horizontal="righ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0" fontId="55" fillId="0" borderId="54" applyNumberFormat="0" applyFill="0" applyAlignment="0" applyProtection="0"/>
    <xf numFmtId="170" fontId="14" fillId="5" borderId="55">
      <alignment horizontal="right" vertical="center"/>
    </xf>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170"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170" fontId="14" fillId="5" borderId="55">
      <alignment horizontal="right" vertical="center"/>
    </xf>
    <xf numFmtId="170" fontId="12" fillId="0" borderId="55">
      <alignment vertical="center"/>
    </xf>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0" borderId="60">
      <alignment vertical="center"/>
    </xf>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0" fontId="12" fillId="0" borderId="55">
      <alignment vertical="center"/>
    </xf>
    <xf numFmtId="0" fontId="12" fillId="0" borderId="55">
      <alignment vertical="center"/>
    </xf>
    <xf numFmtId="0" fontId="12" fillId="0" borderId="55">
      <alignment vertical="center"/>
    </xf>
    <xf numFmtId="170" fontId="12" fillId="0" borderId="55">
      <alignment vertical="center"/>
    </xf>
    <xf numFmtId="0" fontId="12" fillId="63" borderId="52" applyNumberFormat="0" applyFont="0" applyAlignment="0" applyProtection="0"/>
    <xf numFmtId="170" fontId="12" fillId="0" borderId="55">
      <alignment vertical="center"/>
    </xf>
    <xf numFmtId="0" fontId="53" fillId="59" borderId="53" applyNumberFormat="0" applyAlignment="0" applyProtection="0"/>
    <xf numFmtId="0" fontId="12" fillId="0" borderId="55">
      <alignment vertical="center"/>
    </xf>
    <xf numFmtId="0" fontId="12" fillId="0" borderId="55">
      <alignment vertical="center"/>
    </xf>
    <xf numFmtId="0" fontId="38" fillId="59" borderId="51" applyNumberFormat="0" applyAlignment="0" applyProtection="0"/>
    <xf numFmtId="0" fontId="12" fillId="0" borderId="60">
      <alignmen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12" fillId="63" borderId="52" applyNumberFormat="0" applyFont="0" applyAlignment="0" applyProtection="0"/>
    <xf numFmtId="170" fontId="12" fillId="0" borderId="55">
      <alignment vertical="center"/>
    </xf>
    <xf numFmtId="0" fontId="48" fillId="45" borderId="56" applyNumberFormat="0" applyAlignment="0" applyProtection="0"/>
    <xf numFmtId="0" fontId="55" fillId="0" borderId="54" applyNumberFormat="0" applyFill="0" applyAlignment="0" applyProtection="0"/>
    <xf numFmtId="170" fontId="14" fillId="5" borderId="55">
      <alignment horizontal="right" vertical="center"/>
    </xf>
    <xf numFmtId="170" fontId="12" fillId="0" borderId="55">
      <alignment vertical="center"/>
    </xf>
    <xf numFmtId="164" fontId="14" fillId="5" borderId="55">
      <alignment horizontal="right" vertical="center"/>
    </xf>
    <xf numFmtId="170" fontId="12" fillId="0" borderId="55">
      <alignment vertical="center"/>
    </xf>
    <xf numFmtId="170" fontId="14" fillId="5" borderId="55">
      <alignment horizontal="right" vertical="center"/>
    </xf>
    <xf numFmtId="164" fontId="14" fillId="5" borderId="60">
      <alignment horizontal="right" vertical="center"/>
    </xf>
    <xf numFmtId="170" fontId="14" fillId="5" borderId="55">
      <alignment horizontal="right" vertical="center"/>
    </xf>
    <xf numFmtId="164" fontId="14" fillId="5" borderId="55">
      <alignment horizontal="right" vertical="center"/>
    </xf>
    <xf numFmtId="0" fontId="12" fillId="0" borderId="55">
      <alignment vertical="center"/>
    </xf>
    <xf numFmtId="170"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170" fontId="12" fillId="0" borderId="55">
      <alignment vertical="center"/>
    </xf>
    <xf numFmtId="0" fontId="38" fillId="59" borderId="51" applyNumberFormat="0" applyAlignment="0" applyProtection="0"/>
    <xf numFmtId="0" fontId="38" fillId="59" borderId="51" applyNumberFormat="0" applyAlignment="0" applyProtection="0"/>
    <xf numFmtId="170" fontId="12" fillId="0" borderId="55">
      <alignment vertical="center"/>
    </xf>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0" fontId="12" fillId="0" borderId="55">
      <alignment vertical="center"/>
    </xf>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170" fontId="14" fillId="5" borderId="55">
      <alignment horizontal="right" vertical="center"/>
    </xf>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48" fillId="45" borderId="56" applyNumberFormat="0" applyAlignment="0" applyProtection="0"/>
    <xf numFmtId="164"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48" fillId="45" borderId="51" applyNumberFormat="0" applyAlignment="0" applyProtection="0"/>
    <xf numFmtId="170" fontId="14" fillId="5" borderId="60">
      <alignment horizontal="right" vertical="center"/>
    </xf>
    <xf numFmtId="0" fontId="12" fillId="63" borderId="52" applyNumberFormat="0" applyFont="0" applyAlignment="0" applyProtection="0"/>
    <xf numFmtId="0" fontId="53" fillId="59" borderId="58" applyNumberForma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0" fontId="12" fillId="0" borderId="55">
      <alignment vertical="center"/>
    </xf>
    <xf numFmtId="170" fontId="12" fillId="0" borderId="55">
      <alignment vertical="center"/>
    </xf>
    <xf numFmtId="0" fontId="48" fillId="45" borderId="51" applyNumberFormat="0" applyAlignment="0" applyProtection="0"/>
    <xf numFmtId="0" fontId="55" fillId="0" borderId="54" applyNumberFormat="0" applyFill="0" applyAlignment="0" applyProtection="0"/>
    <xf numFmtId="0" fontId="12" fillId="0" borderId="55">
      <alignment vertical="center"/>
    </xf>
    <xf numFmtId="0" fontId="12" fillId="0" borderId="55">
      <alignment vertical="center"/>
    </xf>
    <xf numFmtId="0" fontId="12" fillId="0" borderId="55">
      <alignment vertical="center"/>
    </xf>
    <xf numFmtId="0" fontId="53" fillId="59" borderId="53"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0" fontId="38" fillId="59" borderId="51" applyNumberFormat="0" applyAlignment="0" applyProtection="0"/>
    <xf numFmtId="170" fontId="12" fillId="0" borderId="60">
      <alignment vertical="center"/>
    </xf>
    <xf numFmtId="170" fontId="12" fillId="0" borderId="55">
      <alignment vertical="center"/>
    </xf>
    <xf numFmtId="164" fontId="14" fillId="5" borderId="55">
      <alignment horizontal="right" vertical="center"/>
    </xf>
    <xf numFmtId="0" fontId="55" fillId="0" borderId="59" applyNumberFormat="0" applyFill="0" applyAlignment="0" applyProtection="0"/>
    <xf numFmtId="170" fontId="12" fillId="0" borderId="55">
      <alignment vertical="center"/>
    </xf>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55" fillId="0" borderId="54" applyNumberFormat="0" applyFill="0" applyAlignment="0" applyProtection="0"/>
    <xf numFmtId="170" fontId="12" fillId="0" borderId="55">
      <alignment vertical="center"/>
    </xf>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170" fontId="12" fillId="0" borderId="55">
      <alignment vertical="center"/>
    </xf>
    <xf numFmtId="170" fontId="12" fillId="0" borderId="55">
      <alignment vertical="center"/>
    </xf>
    <xf numFmtId="0" fontId="48" fillId="45" borderId="51" applyNumberFormat="0" applyAlignment="0" applyProtection="0"/>
    <xf numFmtId="0" fontId="38" fillId="59" borderId="56" applyNumberFormat="0" applyAlignment="0" applyProtection="0"/>
    <xf numFmtId="164" fontId="14" fillId="5" borderId="55">
      <alignment horizontal="right" vertical="center"/>
    </xf>
    <xf numFmtId="164" fontId="14" fillId="5" borderId="60">
      <alignment horizontal="right" vertical="center"/>
    </xf>
    <xf numFmtId="0" fontId="38" fillId="59" borderId="51" applyNumberFormat="0" applyAlignment="0" applyProtection="0"/>
    <xf numFmtId="170" fontId="12" fillId="0" borderId="55">
      <alignment vertical="center"/>
    </xf>
    <xf numFmtId="0" fontId="38" fillId="59" borderId="51" applyNumberFormat="0" applyAlignment="0" applyProtection="0"/>
    <xf numFmtId="0" fontId="55" fillId="0" borderId="54" applyNumberFormat="0" applyFill="0" applyAlignment="0" applyProtection="0"/>
    <xf numFmtId="0" fontId="12" fillId="0" borderId="55">
      <alignment vertical="center"/>
    </xf>
    <xf numFmtId="0" fontId="38" fillId="59" borderId="51" applyNumberFormat="0" applyAlignment="0" applyProtection="0"/>
    <xf numFmtId="0" fontId="48" fillId="45" borderId="51" applyNumberFormat="0" applyAlignment="0" applyProtection="0"/>
    <xf numFmtId="164" fontId="14" fillId="5" borderId="60">
      <alignment horizontal="right" vertical="center"/>
    </xf>
    <xf numFmtId="0" fontId="48" fillId="45" borderId="56" applyNumberForma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0" fontId="53" fillId="59" borderId="53" applyNumberFormat="0" applyAlignment="0" applyProtection="0"/>
    <xf numFmtId="170" fontId="14" fillId="5" borderId="60">
      <alignment horizontal="right" vertical="center"/>
    </xf>
    <xf numFmtId="0" fontId="48" fillId="45" borderId="51" applyNumberFormat="0" applyAlignment="0" applyProtection="0"/>
    <xf numFmtId="0" fontId="48" fillId="45" borderId="51" applyNumberFormat="0" applyAlignment="0" applyProtection="0"/>
    <xf numFmtId="0" fontId="53" fillId="59" borderId="53" applyNumberFormat="0" applyAlignment="0" applyProtection="0"/>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0" fontId="38" fillId="59" borderId="51" applyNumberFormat="0" applyAlignment="0" applyProtection="0"/>
    <xf numFmtId="170" fontId="14" fillId="5" borderId="55">
      <alignment horizontal="right" vertical="center"/>
    </xf>
    <xf numFmtId="0" fontId="55" fillId="0" borderId="54" applyNumberFormat="0" applyFill="0" applyAlignment="0" applyProtection="0"/>
    <xf numFmtId="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170" fontId="12" fillId="0" borderId="55">
      <alignment vertical="center"/>
    </xf>
    <xf numFmtId="170" fontId="14" fillId="5" borderId="55">
      <alignment horizontal="right" vertical="center"/>
    </xf>
    <xf numFmtId="164" fontId="14" fillId="5" borderId="60">
      <alignment horizontal="righ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170"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12" fillId="0" borderId="60">
      <alignment vertical="center"/>
    </xf>
    <xf numFmtId="0" fontId="12" fillId="63" borderId="52" applyNumberFormat="0" applyFont="0" applyAlignment="0" applyProtection="0"/>
    <xf numFmtId="170" fontId="12" fillId="0" borderId="55">
      <alignment vertical="center"/>
    </xf>
    <xf numFmtId="170" fontId="12" fillId="0" borderId="55">
      <alignment vertical="center"/>
    </xf>
    <xf numFmtId="170" fontId="12" fillId="0" borderId="55">
      <alignment vertical="center"/>
    </xf>
    <xf numFmtId="0" fontId="53" fillId="59" borderId="53"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48" fillId="45" borderId="51" applyNumberFormat="0" applyAlignment="0" applyProtection="0"/>
    <xf numFmtId="170" fontId="12" fillId="0" borderId="55">
      <alignment vertical="center"/>
    </xf>
    <xf numFmtId="170" fontId="14" fillId="5" borderId="55">
      <alignment horizontal="right" vertical="center"/>
    </xf>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170" fontId="14" fillId="5" borderId="55">
      <alignment horizontal="right" vertical="center"/>
    </xf>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48" fillId="45" borderId="51" applyNumberFormat="0" applyAlignment="0" applyProtection="0"/>
    <xf numFmtId="0" fontId="55" fillId="0" borderId="59" applyNumberFormat="0" applyFill="0" applyAlignment="0" applyProtection="0"/>
    <xf numFmtId="0" fontId="48" fillId="45" borderId="51" applyNumberFormat="0" applyAlignment="0" applyProtection="0"/>
    <xf numFmtId="170" fontId="14" fillId="5" borderId="55">
      <alignment horizontal="right" vertical="center"/>
    </xf>
    <xf numFmtId="0" fontId="12" fillId="63" borderId="57" applyNumberFormat="0" applyFont="0" applyAlignment="0" applyProtection="0"/>
    <xf numFmtId="0" fontId="38" fillId="59" borderId="51" applyNumberFormat="0" applyAlignment="0" applyProtection="0"/>
    <xf numFmtId="0" fontId="55" fillId="0" borderId="54" applyNumberFormat="0" applyFill="0" applyAlignment="0" applyProtection="0"/>
    <xf numFmtId="164" fontId="14" fillId="5" borderId="55">
      <alignment horizontal="right" vertical="center"/>
    </xf>
    <xf numFmtId="170" fontId="12" fillId="0" borderId="55">
      <alignment vertical="center"/>
    </xf>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170" fontId="12" fillId="0" borderId="55">
      <alignment vertical="center"/>
    </xf>
    <xf numFmtId="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12" fillId="0" borderId="55">
      <alignment vertical="center"/>
    </xf>
    <xf numFmtId="0" fontId="53" fillId="59" borderId="58" applyNumberFormat="0" applyAlignment="0" applyProtection="0"/>
    <xf numFmtId="0" fontId="12" fillId="0" borderId="60">
      <alignment vertical="center"/>
    </xf>
    <xf numFmtId="0" fontId="12" fillId="63" borderId="52" applyNumberFormat="0" applyFont="0" applyAlignment="0" applyProtection="0"/>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170" fontId="12" fillId="0" borderId="55">
      <alignment vertical="center"/>
    </xf>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0" fontId="12" fillId="0" borderId="55">
      <alignment vertical="center"/>
    </xf>
    <xf numFmtId="170" fontId="12" fillId="0" borderId="55">
      <alignment vertical="center"/>
    </xf>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0" borderId="55">
      <alignment vertical="center"/>
    </xf>
    <xf numFmtId="0" fontId="38" fillId="59" borderId="51" applyNumberFormat="0" applyAlignment="0" applyProtection="0"/>
    <xf numFmtId="0" fontId="38" fillId="59" borderId="51" applyNumberFormat="0" applyAlignment="0" applyProtection="0"/>
    <xf numFmtId="0" fontId="12" fillId="0" borderId="55">
      <alignment vertical="center"/>
    </xf>
    <xf numFmtId="0" fontId="53" fillId="59" borderId="53" applyNumberFormat="0" applyAlignment="0" applyProtection="0"/>
    <xf numFmtId="0" fontId="48" fillId="45"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170" fontId="12" fillId="0" borderId="55">
      <alignment vertical="center"/>
    </xf>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170" fontId="12" fillId="0" borderId="55">
      <alignment vertical="center"/>
    </xf>
    <xf numFmtId="164" fontId="14" fillId="5" borderId="60">
      <alignment horizontal="right" vertical="center"/>
    </xf>
    <xf numFmtId="164" fontId="14" fillId="5" borderId="55">
      <alignment horizontal="right" vertical="center"/>
    </xf>
    <xf numFmtId="0" fontId="48" fillId="45" borderId="56" applyNumberFormat="0" applyAlignment="0" applyProtection="0"/>
    <xf numFmtId="170"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170" fontId="14" fillId="5" borderId="55">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0" fontId="38" fillId="59" borderId="51" applyNumberForma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170" fontId="12" fillId="0" borderId="55">
      <alignment vertical="center"/>
    </xf>
    <xf numFmtId="0" fontId="12" fillId="63" borderId="57" applyNumberFormat="0" applyFont="0" applyAlignment="0" applyProtection="0"/>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170" fontId="14" fillId="5" borderId="60">
      <alignment horizontal="right" vertical="center"/>
    </xf>
    <xf numFmtId="0" fontId="55" fillId="0" borderId="54" applyNumberFormat="0" applyFill="0" applyAlignment="0" applyProtection="0"/>
    <xf numFmtId="0" fontId="53" fillId="59" borderId="58" applyNumberFormat="0" applyAlignment="0" applyProtection="0"/>
    <xf numFmtId="164" fontId="14" fillId="5" borderId="55">
      <alignment horizontal="right" vertical="center"/>
    </xf>
    <xf numFmtId="0" fontId="53" fillId="59" borderId="53" applyNumberFormat="0" applyAlignment="0" applyProtection="0"/>
    <xf numFmtId="170" fontId="12" fillId="0" borderId="55">
      <alignment vertical="center"/>
    </xf>
    <xf numFmtId="0" fontId="38" fillId="59" borderId="51"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12" fillId="0" borderId="55">
      <alignmen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0" fontId="55" fillId="0" borderId="59" applyNumberFormat="0" applyFill="0" applyAlignment="0" applyProtection="0"/>
    <xf numFmtId="0" fontId="38" fillId="59" borderId="51" applyNumberFormat="0" applyAlignment="0" applyProtection="0"/>
    <xf numFmtId="0" fontId="12" fillId="0" borderId="55">
      <alignment vertical="center"/>
    </xf>
    <xf numFmtId="164" fontId="14" fillId="5" borderId="60">
      <alignment horizontal="right" vertical="center"/>
    </xf>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170" fontId="14" fillId="5" borderId="55">
      <alignment horizontal="right" vertical="center"/>
    </xf>
    <xf numFmtId="0" fontId="48" fillId="45" borderId="56" applyNumberFormat="0" applyAlignment="0" applyProtection="0"/>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0" fontId="12" fillId="0" borderId="55">
      <alignment vertical="center"/>
    </xf>
    <xf numFmtId="0" fontId="12" fillId="0" borderId="55">
      <alignment vertical="center"/>
    </xf>
    <xf numFmtId="170" fontId="14" fillId="5" borderId="55">
      <alignment horizontal="right" vertical="center"/>
    </xf>
    <xf numFmtId="0" fontId="12" fillId="63" borderId="57" applyNumberFormat="0" applyFont="0" applyAlignment="0" applyProtection="0"/>
    <xf numFmtId="0" fontId="53" fillId="59" borderId="53" applyNumberFormat="0" applyAlignment="0" applyProtection="0"/>
    <xf numFmtId="0" fontId="55" fillId="0" borderId="59" applyNumberFormat="0" applyFill="0" applyAlignment="0" applyProtection="0"/>
    <xf numFmtId="0" fontId="48" fillId="45" borderId="51" applyNumberFormat="0" applyAlignment="0" applyProtection="0"/>
    <xf numFmtId="0" fontId="12" fillId="0" borderId="55">
      <alignment vertical="center"/>
    </xf>
    <xf numFmtId="0" fontId="55" fillId="0" borderId="59" applyNumberFormat="0" applyFill="0" applyAlignment="0" applyProtection="0"/>
    <xf numFmtId="0" fontId="38" fillId="59"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53" fillId="59" borderId="53" applyNumberFormat="0" applyAlignment="0" applyProtection="0"/>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12" fillId="0" borderId="60">
      <alignment vertical="center"/>
    </xf>
    <xf numFmtId="0" fontId="48" fillId="45" borderId="56" applyNumberFormat="0" applyAlignment="0" applyProtection="0"/>
    <xf numFmtId="0" fontId="12" fillId="0" borderId="60">
      <alignmen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0" fontId="12" fillId="63" borderId="52" applyNumberFormat="0" applyFon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12" fillId="63" borderId="57" applyNumberFormat="0" applyFont="0" applyAlignment="0" applyProtection="0"/>
    <xf numFmtId="0" fontId="48" fillId="45" borderId="51" applyNumberFormat="0" applyAlignment="0" applyProtection="0"/>
    <xf numFmtId="0" fontId="12" fillId="63" borderId="57" applyNumberFormat="0" applyFont="0" applyAlignment="0" applyProtection="0"/>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48" fillId="45" borderId="51" applyNumberFormat="0" applyAlignment="0" applyProtection="0"/>
    <xf numFmtId="164" fontId="14" fillId="5" borderId="55">
      <alignment horizontal="right" vertical="center"/>
    </xf>
    <xf numFmtId="170" fontId="14" fillId="5" borderId="55">
      <alignment horizontal="right" vertical="center"/>
    </xf>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38" fillId="59" borderId="51" applyNumberForma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170" fontId="14" fillId="5" borderId="55">
      <alignment horizontal="right" vertical="center"/>
    </xf>
    <xf numFmtId="170" fontId="12" fillId="0" borderId="55">
      <alignment vertical="center"/>
    </xf>
    <xf numFmtId="0" fontId="55" fillId="0" borderId="54" applyNumberFormat="0" applyFill="0" applyAlignment="0" applyProtection="0"/>
    <xf numFmtId="170"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55" fillId="0" borderId="54" applyNumberFormat="0" applyFill="0" applyAlignment="0" applyProtection="0"/>
    <xf numFmtId="0" fontId="12" fillId="0" borderId="55">
      <alignment vertical="center"/>
    </xf>
    <xf numFmtId="0" fontId="55" fillId="0" borderId="54" applyNumberFormat="0" applyFill="0" applyAlignment="0" applyProtection="0"/>
    <xf numFmtId="164" fontId="14" fillId="5" borderId="60">
      <alignment horizontal="right" vertical="center"/>
    </xf>
    <xf numFmtId="164" fontId="14" fillId="5" borderId="60">
      <alignment horizontal="right" vertical="center"/>
    </xf>
    <xf numFmtId="0" fontId="48" fillId="45" borderId="51" applyNumberFormat="0" applyAlignment="0" applyProtection="0"/>
    <xf numFmtId="0" fontId="12" fillId="63" borderId="52" applyNumberFormat="0" applyFont="0" applyAlignment="0" applyProtection="0"/>
    <xf numFmtId="0" fontId="38" fillId="59" borderId="56" applyNumberFormat="0" applyAlignment="0" applyProtection="0"/>
    <xf numFmtId="0" fontId="12" fillId="0" borderId="55">
      <alignment vertical="center"/>
    </xf>
    <xf numFmtId="170"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170" fontId="12" fillId="0" borderId="55">
      <alignment vertical="center"/>
    </xf>
    <xf numFmtId="0" fontId="12" fillId="63" borderId="52" applyNumberFormat="0" applyFont="0" applyAlignment="0" applyProtection="0"/>
    <xf numFmtId="0" fontId="38" fillId="59"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12" fillId="63" borderId="52" applyNumberFormat="0" applyFont="0" applyAlignment="0" applyProtection="0"/>
    <xf numFmtId="0" fontId="38" fillId="59" borderId="51" applyNumberForma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55" fillId="0" borderId="59" applyNumberFormat="0" applyFill="0" applyAlignment="0" applyProtection="0"/>
    <xf numFmtId="0" fontId="38" fillId="59" borderId="51" applyNumberFormat="0" applyAlignment="0" applyProtection="0"/>
    <xf numFmtId="164" fontId="14" fillId="5" borderId="60">
      <alignment horizontal="righ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53" fillId="59" borderId="58"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53" fillId="59" borderId="53" applyNumberFormat="0" applyAlignment="0" applyProtection="0"/>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164" fontId="14" fillId="5" borderId="60">
      <alignment horizontal="right" vertical="center"/>
    </xf>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55" fillId="0" borderId="54" applyNumberFormat="0" applyFill="0" applyAlignment="0" applyProtection="0"/>
    <xf numFmtId="170" fontId="12" fillId="0" borderId="55">
      <alignment vertical="center"/>
    </xf>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170" fontId="14" fillId="5" borderId="60">
      <alignment horizontal="right" vertical="center"/>
    </xf>
    <xf numFmtId="0" fontId="53" fillId="59" borderId="53" applyNumberFormat="0" applyAlignment="0" applyProtection="0"/>
    <xf numFmtId="0" fontId="53" fillId="59" borderId="53" applyNumberFormat="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170" fontId="12" fillId="0" borderId="55">
      <alignment vertical="center"/>
    </xf>
    <xf numFmtId="0" fontId="48" fillId="45" borderId="51" applyNumberForma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0" fontId="48" fillId="45" borderId="56"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170" fontId="14" fillId="5" borderId="55">
      <alignment horizontal="right" vertical="center"/>
    </xf>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170" fontId="12" fillId="0" borderId="55">
      <alignment vertical="center"/>
    </xf>
    <xf numFmtId="0" fontId="48" fillId="45" borderId="51" applyNumberFormat="0" applyAlignment="0" applyProtection="0"/>
    <xf numFmtId="0" fontId="12" fillId="0" borderId="55">
      <alignment vertical="center"/>
    </xf>
    <xf numFmtId="0" fontId="12" fillId="0" borderId="55">
      <alignment vertical="center"/>
    </xf>
    <xf numFmtId="170" fontId="14" fillId="5" borderId="55">
      <alignment horizontal="right" vertical="center"/>
    </xf>
    <xf numFmtId="0" fontId="12" fillId="0" borderId="55">
      <alignment vertical="center"/>
    </xf>
    <xf numFmtId="0" fontId="48" fillId="45" borderId="56" applyNumberFormat="0" applyAlignment="0" applyProtection="0"/>
    <xf numFmtId="0" fontId="53" fillId="59" borderId="53" applyNumberFormat="0" applyAlignment="0" applyProtection="0"/>
    <xf numFmtId="0" fontId="12" fillId="63" borderId="52" applyNumberFormat="0" applyFont="0" applyAlignment="0" applyProtection="0"/>
    <xf numFmtId="0" fontId="55" fillId="0" borderId="59" applyNumberFormat="0" applyFill="0" applyAlignment="0" applyProtection="0"/>
    <xf numFmtId="0" fontId="12" fillId="0" borderId="55">
      <alignment vertical="center"/>
    </xf>
    <xf numFmtId="170" fontId="12" fillId="0" borderId="55">
      <alignment vertical="center"/>
    </xf>
    <xf numFmtId="170" fontId="12" fillId="0" borderId="60">
      <alignment vertical="center"/>
    </xf>
    <xf numFmtId="0" fontId="12" fillId="63" borderId="52" applyNumberFormat="0" applyFont="0" applyAlignment="0" applyProtection="0"/>
    <xf numFmtId="164" fontId="14" fillId="5" borderId="60">
      <alignment horizontal="right" vertical="center"/>
    </xf>
    <xf numFmtId="0" fontId="53" fillId="59" borderId="53" applyNumberFormat="0" applyAlignment="0" applyProtection="0"/>
    <xf numFmtId="0" fontId="53" fillId="59" borderId="53" applyNumberFormat="0" applyAlignment="0" applyProtection="0"/>
    <xf numFmtId="0" fontId="48" fillId="45" borderId="51" applyNumberFormat="0" applyAlignment="0" applyProtection="0"/>
    <xf numFmtId="0" fontId="12" fillId="0" borderId="55">
      <alignment vertical="center"/>
    </xf>
    <xf numFmtId="170" fontId="12" fillId="0" borderId="55">
      <alignment vertical="center"/>
    </xf>
    <xf numFmtId="0" fontId="48" fillId="45" borderId="51" applyNumberFormat="0" applyAlignment="0" applyProtection="0"/>
    <xf numFmtId="0" fontId="53" fillId="59" borderId="53" applyNumberFormat="0" applyAlignment="0" applyProtection="0"/>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170" fontId="12" fillId="0" borderId="55">
      <alignment vertical="center"/>
    </xf>
    <xf numFmtId="0" fontId="48" fillId="45" borderId="51" applyNumberFormat="0" applyAlignment="0" applyProtection="0"/>
    <xf numFmtId="170"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53" fillId="59" borderId="53" applyNumberFormat="0" applyAlignment="0" applyProtection="0"/>
    <xf numFmtId="0" fontId="12" fillId="0" borderId="55">
      <alignment vertical="center"/>
    </xf>
    <xf numFmtId="0" fontId="12" fillId="0" borderId="55">
      <alignment vertical="center"/>
    </xf>
    <xf numFmtId="0" fontId="53" fillId="59" borderId="58" applyNumberFormat="0" applyAlignment="0" applyProtection="0"/>
    <xf numFmtId="0" fontId="48" fillId="45" borderId="51" applyNumberFormat="0" applyAlignment="0" applyProtection="0"/>
    <xf numFmtId="0" fontId="38" fillId="59" borderId="51" applyNumberFormat="0" applyAlignment="0" applyProtection="0"/>
    <xf numFmtId="170" fontId="12" fillId="0" borderId="55">
      <alignment vertical="center"/>
    </xf>
    <xf numFmtId="0" fontId="48" fillId="45" borderId="51" applyNumberFormat="0" applyAlignment="0" applyProtection="0"/>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0" fontId="53" fillId="59" borderId="53" applyNumberFormat="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0" fontId="53" fillId="59" borderId="53" applyNumberFormat="0" applyAlignment="0" applyProtection="0"/>
    <xf numFmtId="0" fontId="38" fillId="59" borderId="51" applyNumberFormat="0" applyAlignment="0" applyProtection="0"/>
    <xf numFmtId="0" fontId="38" fillId="59" borderId="56"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53" fillId="59" borderId="53" applyNumberFormat="0" applyAlignment="0" applyProtection="0"/>
    <xf numFmtId="0" fontId="55" fillId="0" borderId="59"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53" fillId="59" borderId="53" applyNumberForma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164" fontId="14" fillId="5" borderId="60">
      <alignment horizontal="right" vertical="center"/>
    </xf>
    <xf numFmtId="0" fontId="38" fillId="59" borderId="56" applyNumberFormat="0" applyAlignment="0" applyProtection="0"/>
    <xf numFmtId="0" fontId="55" fillId="0" borderId="54" applyNumberFormat="0" applyFill="0" applyAlignment="0" applyProtection="0"/>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170" fontId="14" fillId="5" borderId="55">
      <alignment horizontal="right" vertical="center"/>
    </xf>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170" fontId="12" fillId="0" borderId="55">
      <alignment vertical="center"/>
    </xf>
    <xf numFmtId="0" fontId="12" fillId="0" borderId="55">
      <alignment vertical="center"/>
    </xf>
    <xf numFmtId="0" fontId="38" fillId="59" borderId="51" applyNumberFormat="0" applyAlignment="0" applyProtection="0"/>
    <xf numFmtId="0" fontId="12" fillId="0" borderId="55">
      <alignment vertical="center"/>
    </xf>
    <xf numFmtId="0" fontId="12" fillId="0" borderId="55">
      <alignment vertical="center"/>
    </xf>
    <xf numFmtId="170" fontId="14" fillId="5" borderId="55">
      <alignment horizontal="right" vertical="center"/>
    </xf>
    <xf numFmtId="170" fontId="14" fillId="5" borderId="55">
      <alignment horizontal="right" vertical="center"/>
    </xf>
    <xf numFmtId="0" fontId="12" fillId="63" borderId="52" applyNumberFormat="0" applyFont="0" applyAlignment="0" applyProtection="0"/>
    <xf numFmtId="164" fontId="14" fillId="5" borderId="60">
      <alignment horizontal="right" vertical="center"/>
    </xf>
    <xf numFmtId="0" fontId="12" fillId="0" borderId="55">
      <alignment vertical="center"/>
    </xf>
    <xf numFmtId="0" fontId="38" fillId="59" borderId="51"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170" fontId="12" fillId="0" borderId="55">
      <alignment vertical="center"/>
    </xf>
    <xf numFmtId="170" fontId="12" fillId="0" borderId="60">
      <alignment vertical="center"/>
    </xf>
    <xf numFmtId="0" fontId="12" fillId="0" borderId="55">
      <alignment vertical="center"/>
    </xf>
    <xf numFmtId="0" fontId="12" fillId="0" borderId="55">
      <alignment vertical="center"/>
    </xf>
    <xf numFmtId="0" fontId="12" fillId="63" borderId="57" applyNumberFormat="0" applyFont="0" applyAlignment="0" applyProtection="0"/>
    <xf numFmtId="0" fontId="12" fillId="63" borderId="57" applyNumberFormat="0" applyFont="0" applyAlignment="0" applyProtection="0"/>
    <xf numFmtId="0" fontId="12" fillId="63" borderId="52" applyNumberFormat="0" applyFont="0" applyAlignment="0" applyProtection="0"/>
    <xf numFmtId="164" fontId="14" fillId="5" borderId="60">
      <alignment horizontal="right" vertical="center"/>
    </xf>
    <xf numFmtId="170" fontId="12" fillId="0" borderId="55">
      <alignment vertical="center"/>
    </xf>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170" fontId="12" fillId="0" borderId="55">
      <alignment vertical="center"/>
    </xf>
    <xf numFmtId="0" fontId="12" fillId="0" borderId="55">
      <alignment vertical="center"/>
    </xf>
    <xf numFmtId="0" fontId="55" fillId="0" borderId="54" applyNumberFormat="0" applyFill="0" applyAlignment="0" applyProtection="0"/>
    <xf numFmtId="0" fontId="12" fillId="0" borderId="55">
      <alignment vertical="center"/>
    </xf>
    <xf numFmtId="170" fontId="14" fillId="5" borderId="55">
      <alignment horizontal="right" vertical="center"/>
    </xf>
    <xf numFmtId="0" fontId="12" fillId="0" borderId="55">
      <alignmen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170" fontId="12" fillId="0" borderId="55">
      <alignment vertical="center"/>
    </xf>
    <xf numFmtId="0" fontId="55" fillId="0" borderId="54" applyNumberFormat="0" applyFill="0" applyAlignment="0" applyProtection="0"/>
    <xf numFmtId="0" fontId="38" fillId="59" borderId="51" applyNumberFormat="0" applyAlignment="0" applyProtection="0"/>
    <xf numFmtId="170" fontId="12" fillId="0" borderId="55">
      <alignment vertical="center"/>
    </xf>
    <xf numFmtId="170" fontId="14" fillId="5" borderId="55">
      <alignment horizontal="right" vertical="center"/>
    </xf>
    <xf numFmtId="170" fontId="12" fillId="0" borderId="55">
      <alignment vertical="center"/>
    </xf>
    <xf numFmtId="170" fontId="14" fillId="5" borderId="55">
      <alignment horizontal="right" vertical="center"/>
    </xf>
    <xf numFmtId="170" fontId="12" fillId="0" borderId="55">
      <alignment vertical="center"/>
    </xf>
    <xf numFmtId="170" fontId="12" fillId="0" borderId="55">
      <alignment vertical="center"/>
    </xf>
    <xf numFmtId="170" fontId="12" fillId="0" borderId="55">
      <alignment vertical="center"/>
    </xf>
    <xf numFmtId="0" fontId="12" fillId="63" borderId="57" applyNumberFormat="0" applyFont="0" applyAlignment="0" applyProtection="0"/>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170" fontId="12" fillId="0" borderId="55">
      <alignment vertical="center"/>
    </xf>
    <xf numFmtId="0" fontId="48" fillId="45" borderId="51" applyNumberFormat="0" applyAlignment="0" applyProtection="0"/>
    <xf numFmtId="170" fontId="14" fillId="5" borderId="55">
      <alignment horizontal="right" vertical="center"/>
    </xf>
    <xf numFmtId="0" fontId="12" fillId="0" borderId="55">
      <alignment vertical="center"/>
    </xf>
    <xf numFmtId="0" fontId="53" fillId="59" borderId="53" applyNumberFormat="0" applyAlignment="0" applyProtection="0"/>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170" fontId="12" fillId="0" borderId="55">
      <alignment vertical="center"/>
    </xf>
    <xf numFmtId="170" fontId="14" fillId="5" borderId="55">
      <alignment horizontal="right" vertical="center"/>
    </xf>
    <xf numFmtId="164" fontId="14" fillId="5" borderId="55">
      <alignment horizontal="right" vertical="center"/>
    </xf>
    <xf numFmtId="0" fontId="53" fillId="59" borderId="58" applyNumberFormat="0" applyAlignment="0" applyProtection="0"/>
    <xf numFmtId="0" fontId="53" fillId="59" borderId="53" applyNumberFormat="0" applyAlignment="0" applyProtection="0"/>
    <xf numFmtId="0" fontId="55" fillId="0" borderId="54" applyNumberFormat="0" applyFill="0" applyAlignment="0" applyProtection="0"/>
    <xf numFmtId="170" fontId="12" fillId="0" borderId="55">
      <alignment vertical="center"/>
    </xf>
    <xf numFmtId="0" fontId="12" fillId="63" borderId="57" applyNumberFormat="0" applyFont="0" applyAlignment="0" applyProtection="0"/>
    <xf numFmtId="164"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55" fillId="0" borderId="59" applyNumberFormat="0" applyFill="0" applyAlignment="0" applyProtection="0"/>
    <xf numFmtId="0" fontId="12" fillId="63" borderId="52" applyNumberFormat="0" applyFont="0" applyAlignment="0" applyProtection="0"/>
    <xf numFmtId="0" fontId="55" fillId="0" borderId="54" applyNumberFormat="0" applyFill="0" applyAlignment="0" applyProtection="0"/>
    <xf numFmtId="0" fontId="48" fillId="45" borderId="51" applyNumberFormat="0" applyAlignment="0" applyProtection="0"/>
    <xf numFmtId="170" fontId="14" fillId="5" borderId="55">
      <alignment horizontal="right" vertical="center"/>
    </xf>
    <xf numFmtId="0" fontId="53" fillId="59" borderId="53" applyNumberFormat="0" applyAlignment="0" applyProtection="0"/>
    <xf numFmtId="0" fontId="12" fillId="0" borderId="55">
      <alignment vertical="center"/>
    </xf>
    <xf numFmtId="170" fontId="14" fillId="5" borderId="55">
      <alignment horizontal="right" vertical="center"/>
    </xf>
    <xf numFmtId="170" fontId="12" fillId="0" borderId="55">
      <alignment vertical="center"/>
    </xf>
    <xf numFmtId="0" fontId="12" fillId="63" borderId="52" applyNumberFormat="0" applyFont="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170" fontId="12" fillId="0" borderId="55">
      <alignment vertical="center"/>
    </xf>
    <xf numFmtId="164" fontId="14" fillId="5" borderId="60">
      <alignment horizontal="right" vertical="center"/>
    </xf>
    <xf numFmtId="0" fontId="55" fillId="0" borderId="54" applyNumberFormat="0" applyFill="0" applyAlignment="0" applyProtection="0"/>
    <xf numFmtId="0" fontId="12" fillId="0" borderId="55">
      <alignment vertical="center"/>
    </xf>
    <xf numFmtId="164"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170" fontId="12" fillId="0" borderId="55">
      <alignment vertical="center"/>
    </xf>
    <xf numFmtId="0" fontId="12" fillId="0" borderId="55">
      <alignment vertical="center"/>
    </xf>
    <xf numFmtId="0" fontId="53" fillId="59" borderId="53" applyNumberFormat="0" applyAlignment="0" applyProtection="0"/>
    <xf numFmtId="170" fontId="14" fillId="5" borderId="55">
      <alignment horizontal="right" vertical="center"/>
    </xf>
    <xf numFmtId="0" fontId="55" fillId="0" borderId="59" applyNumberFormat="0" applyFill="0" applyAlignment="0" applyProtection="0"/>
    <xf numFmtId="0" fontId="38" fillId="59" borderId="51" applyNumberFormat="0" applyAlignment="0" applyProtection="0"/>
    <xf numFmtId="0" fontId="12" fillId="63" borderId="57" applyNumberFormat="0" applyFont="0" applyAlignment="0" applyProtection="0"/>
    <xf numFmtId="164" fontId="14" fillId="5" borderId="55">
      <alignment horizontal="right" vertical="center"/>
    </xf>
    <xf numFmtId="170" fontId="14" fillId="5" borderId="55">
      <alignment horizontal="right" vertical="center"/>
    </xf>
    <xf numFmtId="170" fontId="14" fillId="5" borderId="60">
      <alignment horizontal="right" vertical="center"/>
    </xf>
    <xf numFmtId="170" fontId="12" fillId="0" borderId="55">
      <alignment vertical="center"/>
    </xf>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170" fontId="12" fillId="0" borderId="55">
      <alignment vertical="center"/>
    </xf>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170" fontId="12" fillId="0" borderId="60">
      <alignment vertical="center"/>
    </xf>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12" fillId="0" borderId="55">
      <alignment vertical="center"/>
    </xf>
    <xf numFmtId="0" fontId="55" fillId="0" borderId="54" applyNumberFormat="0" applyFill="0" applyAlignment="0" applyProtection="0"/>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170" fontId="12" fillId="0" borderId="55">
      <alignment vertical="center"/>
    </xf>
    <xf numFmtId="0" fontId="48" fillId="45" borderId="51" applyNumberFormat="0" applyAlignment="0" applyProtection="0"/>
    <xf numFmtId="0" fontId="38" fillId="59" borderId="51" applyNumberFormat="0" applyAlignment="0" applyProtection="0"/>
    <xf numFmtId="0" fontId="12" fillId="0" borderId="55">
      <alignment vertical="center"/>
    </xf>
    <xf numFmtId="0" fontId="38" fillId="59" borderId="51" applyNumberFormat="0" applyAlignment="0" applyProtection="0"/>
    <xf numFmtId="0" fontId="12" fillId="0" borderId="55">
      <alignment vertical="center"/>
    </xf>
    <xf numFmtId="0" fontId="12" fillId="0" borderId="55">
      <alignment vertical="center"/>
    </xf>
    <xf numFmtId="170" fontId="14" fillId="5" borderId="55">
      <alignment horizontal="right" vertical="center"/>
    </xf>
    <xf numFmtId="164" fontId="14" fillId="5" borderId="55">
      <alignment horizontal="right" vertical="center"/>
    </xf>
    <xf numFmtId="164" fontId="14" fillId="5" borderId="60">
      <alignment horizontal="right" vertical="center"/>
    </xf>
    <xf numFmtId="0" fontId="53" fillId="59" borderId="53" applyNumberFormat="0" applyAlignment="0" applyProtection="0"/>
    <xf numFmtId="0" fontId="38" fillId="59" borderId="56" applyNumberFormat="0" applyAlignment="0" applyProtection="0"/>
    <xf numFmtId="0" fontId="53" fillId="59" borderId="53" applyNumberFormat="0" applyAlignment="0" applyProtection="0"/>
    <xf numFmtId="170" fontId="12" fillId="0" borderId="55">
      <alignment vertical="center"/>
    </xf>
    <xf numFmtId="164" fontId="14" fillId="5" borderId="55">
      <alignment horizontal="right" vertical="center"/>
    </xf>
    <xf numFmtId="0" fontId="48" fillId="45" borderId="51" applyNumberFormat="0" applyAlignment="0" applyProtection="0"/>
    <xf numFmtId="170" fontId="14" fillId="5" borderId="55">
      <alignment horizontal="right" vertical="center"/>
    </xf>
    <xf numFmtId="0" fontId="48" fillId="45" borderId="51" applyNumberFormat="0" applyAlignment="0" applyProtection="0"/>
    <xf numFmtId="170" fontId="12" fillId="0" borderId="55">
      <alignment vertical="center"/>
    </xf>
    <xf numFmtId="0" fontId="48" fillId="45" borderId="51" applyNumberFormat="0" applyAlignment="0" applyProtection="0"/>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170" fontId="12" fillId="0" borderId="55">
      <alignment vertical="center"/>
    </xf>
    <xf numFmtId="170" fontId="14" fillId="5" borderId="55">
      <alignment horizontal="right" vertical="center"/>
    </xf>
    <xf numFmtId="0" fontId="38" fillId="59" borderId="56" applyNumberFormat="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12" fillId="0" borderId="60">
      <alignment vertical="center"/>
    </xf>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38" fillId="59" borderId="56" applyNumberFormat="0" applyAlignment="0" applyProtection="0"/>
    <xf numFmtId="0" fontId="12" fillId="63" borderId="52" applyNumberFormat="0" applyFont="0" applyAlignment="0" applyProtection="0"/>
    <xf numFmtId="0" fontId="48" fillId="45" borderId="51" applyNumberForma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170" fontId="14" fillId="5" borderId="55">
      <alignment horizontal="right" vertical="center"/>
    </xf>
    <xf numFmtId="0" fontId="38" fillId="59" borderId="51" applyNumberFormat="0" applyAlignment="0" applyProtection="0"/>
    <xf numFmtId="170" fontId="12" fillId="0" borderId="55">
      <alignment vertical="center"/>
    </xf>
    <xf numFmtId="0" fontId="48" fillId="45" borderId="51" applyNumberFormat="0" applyAlignment="0" applyProtection="0"/>
    <xf numFmtId="0" fontId="55" fillId="0" borderId="54" applyNumberFormat="0" applyFill="0" applyAlignment="0" applyProtection="0"/>
    <xf numFmtId="170" fontId="12" fillId="0" borderId="55">
      <alignment vertical="center"/>
    </xf>
    <xf numFmtId="0" fontId="12" fillId="0" borderId="55">
      <alignment vertical="center"/>
    </xf>
    <xf numFmtId="0" fontId="38" fillId="59" borderId="51" applyNumberFormat="0" applyAlignment="0" applyProtection="0"/>
    <xf numFmtId="170"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164" fontId="14" fillId="5" borderId="60">
      <alignment horizontal="right" vertical="center"/>
    </xf>
    <xf numFmtId="170" fontId="14" fillId="5" borderId="55">
      <alignment horizontal="right" vertical="center"/>
    </xf>
    <xf numFmtId="0" fontId="53" fillId="59" borderId="53" applyNumberFormat="0" applyAlignment="0" applyProtection="0"/>
    <xf numFmtId="0" fontId="12" fillId="0" borderId="55">
      <alignment vertical="center"/>
    </xf>
    <xf numFmtId="0" fontId="55" fillId="0" borderId="54" applyNumberFormat="0" applyFill="0" applyAlignment="0" applyProtection="0"/>
    <xf numFmtId="0" fontId="38" fillId="59" borderId="51" applyNumberFormat="0" applyAlignment="0" applyProtection="0"/>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170" fontId="12" fillId="0" borderId="55">
      <alignment vertical="center"/>
    </xf>
    <xf numFmtId="164" fontId="14" fillId="5" borderId="60">
      <alignment horizontal="right" vertical="center"/>
    </xf>
    <xf numFmtId="170"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0" fontId="12" fillId="0" borderId="55">
      <alignment vertical="center"/>
    </xf>
    <xf numFmtId="170" fontId="12" fillId="0" borderId="55">
      <alignmen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0" fontId="12" fillId="0" borderId="55">
      <alignment vertical="center"/>
    </xf>
    <xf numFmtId="0" fontId="55" fillId="0" borderId="54" applyNumberFormat="0" applyFill="0" applyAlignment="0" applyProtection="0"/>
    <xf numFmtId="170" fontId="14" fillId="5" borderId="55">
      <alignment horizontal="right" vertical="center"/>
    </xf>
    <xf numFmtId="170"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53" fillId="59" borderId="58" applyNumberFormat="0" applyAlignment="0" applyProtection="0"/>
    <xf numFmtId="0" fontId="48" fillId="45" borderId="51" applyNumberFormat="0" applyAlignment="0" applyProtection="0"/>
    <xf numFmtId="0" fontId="55" fillId="0" borderId="54" applyNumberFormat="0" applyFill="0" applyAlignment="0" applyProtection="0"/>
    <xf numFmtId="164" fontId="14" fillId="5" borderId="60">
      <alignment horizontal="right" vertical="center"/>
    </xf>
    <xf numFmtId="0" fontId="53" fillId="59" borderId="53" applyNumberFormat="0" applyAlignment="0" applyProtection="0"/>
    <xf numFmtId="170" fontId="12" fillId="0" borderId="55">
      <alignment vertical="center"/>
    </xf>
    <xf numFmtId="0" fontId="53" fillId="59" borderId="53" applyNumberFormat="0" applyAlignment="0" applyProtection="0"/>
    <xf numFmtId="0" fontId="38" fillId="59" borderId="51" applyNumberFormat="0" applyAlignment="0" applyProtection="0"/>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53" fillId="59" borderId="53" applyNumberFormat="0" applyAlignment="0" applyProtection="0"/>
    <xf numFmtId="0" fontId="12" fillId="0" borderId="55">
      <alignment vertical="center"/>
    </xf>
    <xf numFmtId="170"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12" fillId="63" borderId="52" applyNumberFormat="0" applyFont="0" applyAlignment="0" applyProtection="0"/>
    <xf numFmtId="0" fontId="12" fillId="0" borderId="55">
      <alignment vertical="center"/>
    </xf>
    <xf numFmtId="170" fontId="12" fillId="0" borderId="55">
      <alignment vertical="center"/>
    </xf>
    <xf numFmtId="170" fontId="14" fillId="5" borderId="55">
      <alignment horizontal="right" vertical="center"/>
    </xf>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38" fillId="59" borderId="56" applyNumberFormat="0" applyAlignment="0" applyProtection="0"/>
    <xf numFmtId="0" fontId="48" fillId="45" borderId="51" applyNumberForma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164" fontId="14" fillId="5" borderId="60">
      <alignment horizontal="right" vertical="center"/>
    </xf>
    <xf numFmtId="170" fontId="14" fillId="5" borderId="55">
      <alignment horizontal="right" vertical="center"/>
    </xf>
    <xf numFmtId="0" fontId="12" fillId="0" borderId="55">
      <alignment vertical="center"/>
    </xf>
    <xf numFmtId="164" fontId="14" fillId="5" borderId="55">
      <alignment horizontal="right" vertical="center"/>
    </xf>
    <xf numFmtId="0" fontId="53" fillId="59" borderId="58" applyNumberFormat="0" applyAlignment="0" applyProtection="0"/>
    <xf numFmtId="0" fontId="12" fillId="0" borderId="60">
      <alignment vertical="center"/>
    </xf>
    <xf numFmtId="170" fontId="14" fillId="5" borderId="55">
      <alignment horizontal="right" vertical="center"/>
    </xf>
    <xf numFmtId="170" fontId="12" fillId="0" borderId="55">
      <alignment vertical="center"/>
    </xf>
    <xf numFmtId="0" fontId="12" fillId="63" borderId="52" applyNumberFormat="0" applyFon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164" fontId="14" fillId="5" borderId="60">
      <alignment horizontal="right" vertical="center"/>
    </xf>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0" fontId="12" fillId="0" borderId="55">
      <alignment vertical="center"/>
    </xf>
    <xf numFmtId="170" fontId="12" fillId="0" borderId="60">
      <alignment vertical="center"/>
    </xf>
    <xf numFmtId="0" fontId="55" fillId="0" borderId="54" applyNumberFormat="0" applyFill="0" applyAlignment="0" applyProtection="0"/>
    <xf numFmtId="0" fontId="48" fillId="45" borderId="51" applyNumberFormat="0" applyAlignment="0" applyProtection="0"/>
    <xf numFmtId="0" fontId="48" fillId="45" borderId="51" applyNumberFormat="0" applyAlignment="0" applyProtection="0"/>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170"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12" fillId="0" borderId="55">
      <alignment vertical="center"/>
    </xf>
    <xf numFmtId="164" fontId="14" fillId="5" borderId="60">
      <alignment horizontal="right" vertical="center"/>
    </xf>
    <xf numFmtId="0" fontId="12" fillId="0" borderId="55">
      <alignment vertical="center"/>
    </xf>
    <xf numFmtId="0" fontId="38" fillId="59" borderId="51" applyNumberFormat="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170" fontId="12" fillId="0" borderId="55">
      <alignment vertical="center"/>
    </xf>
    <xf numFmtId="0" fontId="55" fillId="0" borderId="54" applyNumberFormat="0" applyFill="0" applyAlignment="0" applyProtection="0"/>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170" fontId="12" fillId="0" borderId="60">
      <alignment vertical="center"/>
    </xf>
    <xf numFmtId="0" fontId="55" fillId="0" borderId="54" applyNumberFormat="0" applyFill="0" applyAlignment="0" applyProtection="0"/>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170" fontId="14" fillId="5" borderId="55">
      <alignment horizontal="right" vertical="center"/>
    </xf>
    <xf numFmtId="0" fontId="53" fillId="59" borderId="53" applyNumberFormat="0" applyAlignment="0" applyProtection="0"/>
    <xf numFmtId="0" fontId="12" fillId="0" borderId="55">
      <alignment vertical="center"/>
    </xf>
    <xf numFmtId="164" fontId="14" fillId="5" borderId="55">
      <alignment horizontal="right" vertical="center"/>
    </xf>
    <xf numFmtId="170" fontId="14" fillId="5" borderId="55">
      <alignment horizontal="right" vertical="center"/>
    </xf>
    <xf numFmtId="170" fontId="14" fillId="5" borderId="55">
      <alignment horizontal="right" vertical="center"/>
    </xf>
    <xf numFmtId="170" fontId="12" fillId="0" borderId="55">
      <alignment vertical="center"/>
    </xf>
    <xf numFmtId="0" fontId="12" fillId="0" borderId="55">
      <alignment vertical="center"/>
    </xf>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53" fillId="59" borderId="58" applyNumberFormat="0" applyAlignment="0" applyProtection="0"/>
    <xf numFmtId="0" fontId="48" fillId="45" borderId="51" applyNumberFormat="0" applyAlignment="0" applyProtection="0"/>
    <xf numFmtId="0" fontId="12" fillId="0" borderId="55">
      <alignment vertical="center"/>
    </xf>
    <xf numFmtId="0" fontId="48" fillId="45" borderId="56" applyNumberFormat="0" applyAlignment="0" applyProtection="0"/>
    <xf numFmtId="164" fontId="14" fillId="5" borderId="55">
      <alignment horizontal="right" vertical="center"/>
    </xf>
    <xf numFmtId="0" fontId="12" fillId="0" borderId="55">
      <alignment vertical="center"/>
    </xf>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48" fillId="45" borderId="51" applyNumberFormat="0" applyAlignment="0" applyProtection="0"/>
    <xf numFmtId="0" fontId="38" fillId="59" borderId="56" applyNumberForma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12" fillId="0" borderId="55">
      <alignment vertical="center"/>
    </xf>
    <xf numFmtId="170" fontId="12" fillId="0" borderId="55">
      <alignment vertical="center"/>
    </xf>
    <xf numFmtId="0" fontId="38" fillId="59" borderId="51" applyNumberFormat="0" applyAlignment="0" applyProtection="0"/>
    <xf numFmtId="170" fontId="14" fillId="5" borderId="55">
      <alignment horizontal="right" vertical="center"/>
    </xf>
    <xf numFmtId="0" fontId="53" fillId="59" borderId="53" applyNumberFormat="0" applyAlignment="0" applyProtection="0"/>
    <xf numFmtId="0" fontId="53" fillId="59" borderId="53" applyNumberFormat="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164" fontId="14" fillId="5" borderId="60">
      <alignment horizontal="right" vertical="center"/>
    </xf>
    <xf numFmtId="0" fontId="12" fillId="63" borderId="57" applyNumberFormat="0" applyFont="0" applyAlignment="0" applyProtection="0"/>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55" fillId="0" borderId="54" applyNumberFormat="0" applyFill="0" applyAlignment="0" applyProtection="0"/>
    <xf numFmtId="0" fontId="12" fillId="0" borderId="55">
      <alignment vertical="center"/>
    </xf>
    <xf numFmtId="0" fontId="48" fillId="45" borderId="56" applyNumberFormat="0" applyAlignment="0" applyProtection="0"/>
    <xf numFmtId="0" fontId="12" fillId="0" borderId="55">
      <alignment vertical="center"/>
    </xf>
    <xf numFmtId="0" fontId="38" fillId="59" borderId="51" applyNumberFormat="0" applyAlignment="0" applyProtection="0"/>
    <xf numFmtId="0" fontId="53" fillId="59" borderId="53" applyNumberFormat="0" applyAlignment="0" applyProtection="0"/>
    <xf numFmtId="0" fontId="38" fillId="59" borderId="51" applyNumberFormat="0" applyAlignment="0" applyProtection="0"/>
    <xf numFmtId="0" fontId="55" fillId="0" borderId="59" applyNumberFormat="0" applyFill="0" applyAlignment="0" applyProtection="0"/>
    <xf numFmtId="0" fontId="53" fillId="59" borderId="53"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0" fontId="48" fillId="45"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0" fontId="12" fillId="63" borderId="57" applyNumberFormat="0" applyFont="0" applyAlignment="0" applyProtection="0"/>
    <xf numFmtId="164" fontId="14" fillId="5" borderId="55">
      <alignment horizontal="right" vertical="center"/>
    </xf>
    <xf numFmtId="170" fontId="12" fillId="0" borderId="55">
      <alignment vertical="center"/>
    </xf>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164" fontId="14" fillId="5" borderId="55">
      <alignment horizontal="right" vertical="center"/>
    </xf>
    <xf numFmtId="170" fontId="14" fillId="5" borderId="55">
      <alignment horizontal="right" vertical="center"/>
    </xf>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0" fontId="38" fillId="59" borderId="51" applyNumberFormat="0" applyAlignment="0" applyProtection="0"/>
    <xf numFmtId="0" fontId="48" fillId="45" borderId="56" applyNumberFormat="0" applyAlignment="0" applyProtection="0"/>
    <xf numFmtId="164" fontId="14" fillId="5" borderId="60">
      <alignment horizontal="right" vertical="center"/>
    </xf>
    <xf numFmtId="0" fontId="55" fillId="0" borderId="54" applyNumberFormat="0" applyFill="0" applyAlignment="0" applyProtection="0"/>
    <xf numFmtId="170" fontId="12" fillId="0" borderId="55">
      <alignment vertical="center"/>
    </xf>
    <xf numFmtId="170" fontId="12" fillId="0" borderId="55">
      <alignment vertical="center"/>
    </xf>
    <xf numFmtId="170" fontId="12" fillId="0" borderId="55">
      <alignment vertical="center"/>
    </xf>
    <xf numFmtId="0" fontId="48" fillId="45" borderId="56" applyNumberFormat="0" applyAlignment="0" applyProtection="0"/>
    <xf numFmtId="0" fontId="48" fillId="45"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53" fillId="59" borderId="53" applyNumberFormat="0" applyAlignment="0" applyProtection="0"/>
    <xf numFmtId="170" fontId="12" fillId="0" borderId="55">
      <alignment vertical="center"/>
    </xf>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170" fontId="12" fillId="0" borderId="55">
      <alignment vertical="center"/>
    </xf>
    <xf numFmtId="0" fontId="53" fillId="59" borderId="53" applyNumberFormat="0" applyAlignment="0" applyProtection="0"/>
    <xf numFmtId="0" fontId="12" fillId="0" borderId="60">
      <alignment vertical="center"/>
    </xf>
    <xf numFmtId="0" fontId="53" fillId="59" borderId="53" applyNumberFormat="0" applyAlignment="0" applyProtection="0"/>
    <xf numFmtId="0" fontId="12" fillId="0" borderId="55">
      <alignment vertical="center"/>
    </xf>
    <xf numFmtId="0" fontId="12" fillId="0" borderId="60">
      <alignment vertical="center"/>
    </xf>
    <xf numFmtId="0" fontId="48" fillId="45" borderId="51" applyNumberFormat="0" applyAlignment="0" applyProtection="0"/>
    <xf numFmtId="170" fontId="12" fillId="0" borderId="55">
      <alignment vertical="center"/>
    </xf>
    <xf numFmtId="0" fontId="12" fillId="0" borderId="60">
      <alignment vertical="center"/>
    </xf>
    <xf numFmtId="0" fontId="12" fillId="0" borderId="60">
      <alignment vertical="center"/>
    </xf>
    <xf numFmtId="0" fontId="48" fillId="45" borderId="51" applyNumberFormat="0" applyAlignment="0" applyProtection="0"/>
    <xf numFmtId="164" fontId="14" fillId="5" borderId="55">
      <alignment horizontal="right" vertical="center"/>
    </xf>
    <xf numFmtId="170"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164" fontId="14" fillId="5" borderId="60">
      <alignment horizontal="right" vertical="center"/>
    </xf>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0" fontId="12" fillId="0" borderId="55">
      <alignment vertical="center"/>
    </xf>
    <xf numFmtId="0" fontId="12" fillId="0" borderId="55">
      <alignment vertical="center"/>
    </xf>
    <xf numFmtId="0" fontId="55" fillId="0" borderId="54" applyNumberFormat="0" applyFill="0" applyAlignment="0" applyProtection="0"/>
    <xf numFmtId="0" fontId="48" fillId="45" borderId="51" applyNumberFormat="0" applyAlignment="0" applyProtection="0"/>
    <xf numFmtId="0" fontId="12" fillId="63" borderId="57" applyNumberFormat="0" applyFont="0" applyAlignment="0" applyProtection="0"/>
    <xf numFmtId="0" fontId="53" fillId="59" borderId="53" applyNumberFormat="0" applyAlignment="0" applyProtection="0"/>
    <xf numFmtId="170" fontId="14" fillId="5" borderId="55">
      <alignment horizontal="right" vertical="center"/>
    </xf>
    <xf numFmtId="0" fontId="53" fillId="59" borderId="53" applyNumberFormat="0" applyAlignment="0" applyProtection="0"/>
    <xf numFmtId="170" fontId="12" fillId="0" borderId="55">
      <alignment vertical="center"/>
    </xf>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0" fontId="55" fillId="0" borderId="54" applyNumberFormat="0" applyFill="0" applyAlignment="0" applyProtection="0"/>
    <xf numFmtId="170" fontId="12" fillId="0" borderId="55">
      <alignment vertical="center"/>
    </xf>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170" fontId="14" fillId="5" borderId="55">
      <alignment horizontal="righ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53" fillId="59" borderId="53" applyNumberFormat="0" applyAlignment="0" applyProtection="0"/>
    <xf numFmtId="0" fontId="55" fillId="0" borderId="54" applyNumberFormat="0" applyFill="0" applyAlignment="0" applyProtection="0"/>
    <xf numFmtId="170" fontId="12" fillId="0" borderId="55">
      <alignment vertical="center"/>
    </xf>
    <xf numFmtId="170" fontId="12" fillId="0" borderId="55">
      <alignment vertical="center"/>
    </xf>
    <xf numFmtId="164" fontId="14" fillId="5" borderId="55">
      <alignment horizontal="right" vertical="center"/>
    </xf>
    <xf numFmtId="0" fontId="12" fillId="0" borderId="55">
      <alignment vertical="center"/>
    </xf>
    <xf numFmtId="0" fontId="48" fillId="45" borderId="56" applyNumberFormat="0" applyAlignment="0" applyProtection="0"/>
    <xf numFmtId="0" fontId="55" fillId="0" borderId="54" applyNumberFormat="0" applyFill="0" applyAlignment="0" applyProtection="0"/>
    <xf numFmtId="164" fontId="14" fillId="5" borderId="55">
      <alignment horizontal="right" vertical="center"/>
    </xf>
    <xf numFmtId="0" fontId="53" fillId="59" borderId="58" applyNumberFormat="0" applyAlignment="0" applyProtection="0"/>
    <xf numFmtId="0" fontId="53" fillId="59" borderId="58" applyNumberFormat="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0" borderId="55">
      <alignment vertical="center"/>
    </xf>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170" fontId="12" fillId="0" borderId="55">
      <alignment vertical="center"/>
    </xf>
    <xf numFmtId="164" fontId="14" fillId="5" borderId="55">
      <alignment horizontal="righ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170" fontId="14" fillId="5" borderId="60">
      <alignment horizontal="right" vertical="center"/>
    </xf>
    <xf numFmtId="0" fontId="12" fillId="0" borderId="55">
      <alignment vertical="center"/>
    </xf>
    <xf numFmtId="0" fontId="48" fillId="45" borderId="51" applyNumberFormat="0" applyAlignment="0" applyProtection="0"/>
    <xf numFmtId="0" fontId="53" fillId="59" borderId="53" applyNumberFormat="0" applyAlignment="0" applyProtection="0"/>
    <xf numFmtId="0" fontId="12" fillId="0" borderId="55">
      <alignment vertical="center"/>
    </xf>
    <xf numFmtId="170" fontId="12" fillId="0" borderId="55">
      <alignment vertical="center"/>
    </xf>
    <xf numFmtId="0" fontId="55" fillId="0" borderId="54" applyNumberFormat="0" applyFill="0" applyAlignment="0" applyProtection="0"/>
    <xf numFmtId="0" fontId="48" fillId="45" borderId="51" applyNumberFormat="0" applyAlignment="0" applyProtection="0"/>
    <xf numFmtId="0" fontId="53" fillId="59" borderId="53" applyNumberFormat="0" applyAlignment="0" applyProtection="0"/>
    <xf numFmtId="0" fontId="53" fillId="59" borderId="53" applyNumberFormat="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164" fontId="14" fillId="5" borderId="60">
      <alignment horizontal="right" vertical="center"/>
    </xf>
    <xf numFmtId="164" fontId="14" fillId="5" borderId="55">
      <alignment horizontal="right" vertical="center"/>
    </xf>
    <xf numFmtId="0" fontId="12" fillId="0" borderId="55">
      <alignment vertical="center"/>
    </xf>
    <xf numFmtId="0" fontId="12" fillId="0" borderId="55">
      <alignment vertical="center"/>
    </xf>
    <xf numFmtId="0" fontId="12" fillId="0" borderId="55">
      <alignment vertical="center"/>
    </xf>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170" fontId="14" fillId="5" borderId="55">
      <alignment horizontal="right" vertical="center"/>
    </xf>
    <xf numFmtId="170" fontId="12" fillId="0" borderId="55">
      <alignment vertical="center"/>
    </xf>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48" fillId="45" borderId="56" applyNumberFormat="0" applyAlignment="0" applyProtection="0"/>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0" fontId="12" fillId="63" borderId="52" applyNumberFormat="0" applyFont="0" applyAlignment="0" applyProtection="0"/>
    <xf numFmtId="0" fontId="55" fillId="0" borderId="59" applyNumberFormat="0" applyFill="0" applyAlignment="0" applyProtection="0"/>
    <xf numFmtId="164" fontId="14" fillId="5" borderId="55">
      <alignment horizontal="right" vertical="center"/>
    </xf>
    <xf numFmtId="0" fontId="12" fillId="0" borderId="55">
      <alignment vertical="center"/>
    </xf>
    <xf numFmtId="170" fontId="14" fillId="5" borderId="55">
      <alignment horizontal="right" vertical="center"/>
    </xf>
    <xf numFmtId="0" fontId="53" fillId="59" borderId="53" applyNumberFormat="0" applyAlignment="0" applyProtection="0"/>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53" fillId="59" borderId="58" applyNumberFormat="0" applyAlignment="0" applyProtection="0"/>
    <xf numFmtId="0" fontId="12" fillId="63" borderId="57" applyNumberFormat="0" applyFont="0" applyAlignment="0" applyProtection="0"/>
    <xf numFmtId="170" fontId="12" fillId="0" borderId="55">
      <alignment vertical="center"/>
    </xf>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48" fillId="45" borderId="51" applyNumberFormat="0" applyAlignment="0" applyProtection="0"/>
    <xf numFmtId="0" fontId="12" fillId="0" borderId="55">
      <alignment vertical="center"/>
    </xf>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170" fontId="12" fillId="0" borderId="55">
      <alignment vertical="center"/>
    </xf>
    <xf numFmtId="164" fontId="14" fillId="5" borderId="55">
      <alignment horizontal="right" vertical="center"/>
    </xf>
    <xf numFmtId="0" fontId="12" fillId="63" borderId="52" applyNumberFormat="0" applyFont="0" applyAlignment="0" applyProtection="0"/>
    <xf numFmtId="170" fontId="14" fillId="5" borderId="55">
      <alignment horizontal="right" vertical="center"/>
    </xf>
    <xf numFmtId="0" fontId="12" fillId="0" borderId="55">
      <alignment vertical="center"/>
    </xf>
    <xf numFmtId="0" fontId="12" fillId="63" borderId="52" applyNumberFormat="0" applyFont="0" applyAlignment="0" applyProtection="0"/>
    <xf numFmtId="0" fontId="12" fillId="0" borderId="55">
      <alignment vertical="center"/>
    </xf>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164" fontId="14" fillId="5" borderId="60">
      <alignment horizontal="right" vertical="center"/>
    </xf>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12" fillId="0" borderId="60">
      <alignment vertical="center"/>
    </xf>
    <xf numFmtId="0" fontId="55" fillId="0" borderId="54" applyNumberFormat="0" applyFill="0" applyAlignment="0" applyProtection="0"/>
    <xf numFmtId="170" fontId="12" fillId="0" borderId="55">
      <alignment vertical="center"/>
    </xf>
    <xf numFmtId="0" fontId="38" fillId="59"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48" fillId="45" borderId="56"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170" fontId="12" fillId="0" borderId="55">
      <alignment vertical="center"/>
    </xf>
    <xf numFmtId="0" fontId="38" fillId="59" borderId="56" applyNumberFormat="0" applyAlignment="0" applyProtection="0"/>
    <xf numFmtId="0" fontId="48" fillId="45" borderId="51" applyNumberFormat="0" applyAlignment="0" applyProtection="0"/>
    <xf numFmtId="170" fontId="12" fillId="0" borderId="55">
      <alignment vertical="center"/>
    </xf>
    <xf numFmtId="0" fontId="38" fillId="59" borderId="51" applyNumberFormat="0" applyAlignment="0" applyProtection="0"/>
    <xf numFmtId="0" fontId="12" fillId="0" borderId="55">
      <alignment vertical="center"/>
    </xf>
    <xf numFmtId="0" fontId="38" fillId="59" borderId="56" applyNumberFormat="0" applyAlignment="0" applyProtection="0"/>
    <xf numFmtId="164" fontId="14" fillId="5" borderId="55">
      <alignment horizontal="right" vertical="center"/>
    </xf>
    <xf numFmtId="0" fontId="38" fillId="59" borderId="56" applyNumberFormat="0" applyAlignment="0" applyProtection="0"/>
    <xf numFmtId="170" fontId="12" fillId="0" borderId="55">
      <alignment vertical="center"/>
    </xf>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0" fontId="55" fillId="0" borderId="59" applyNumberFormat="0" applyFill="0" applyAlignment="0" applyProtection="0"/>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53" fillId="59" borderId="53" applyNumberFormat="0" applyAlignment="0" applyProtection="0"/>
    <xf numFmtId="0" fontId="12" fillId="63" borderId="57" applyNumberFormat="0" applyFont="0" applyAlignment="0" applyProtection="0"/>
    <xf numFmtId="0" fontId="53" fillId="59" borderId="53" applyNumberFormat="0" applyAlignment="0" applyProtection="0"/>
    <xf numFmtId="0" fontId="55" fillId="0" borderId="54" applyNumberFormat="0" applyFill="0" applyAlignment="0" applyProtection="0"/>
    <xf numFmtId="0" fontId="48" fillId="45" borderId="51" applyNumberFormat="0" applyAlignment="0" applyProtection="0"/>
    <xf numFmtId="0" fontId="12" fillId="0" borderId="55">
      <alignment vertical="center"/>
    </xf>
    <xf numFmtId="0" fontId="53" fillId="59" borderId="53" applyNumberFormat="0" applyAlignment="0" applyProtection="0"/>
    <xf numFmtId="164" fontId="14" fillId="5" borderId="60">
      <alignment horizontal="right" vertical="center"/>
    </xf>
    <xf numFmtId="164" fontId="14" fillId="5" borderId="55">
      <alignment horizontal="right" vertical="center"/>
    </xf>
    <xf numFmtId="0" fontId="53" fillId="59" borderId="53" applyNumberFormat="0" applyAlignment="0" applyProtection="0"/>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38" fillId="59" borderId="56" applyNumberForma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170" fontId="12" fillId="0" borderId="55">
      <alignment vertical="center"/>
    </xf>
    <xf numFmtId="0" fontId="12" fillId="63" borderId="52" applyNumberFormat="0" applyFont="0" applyAlignment="0" applyProtection="0"/>
    <xf numFmtId="0" fontId="55" fillId="0" borderId="54" applyNumberFormat="0" applyFill="0" applyAlignment="0" applyProtection="0"/>
    <xf numFmtId="170" fontId="14" fillId="5" borderId="60">
      <alignment horizontal="right" vertical="center"/>
    </xf>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170" fontId="14" fillId="5" borderId="55">
      <alignment horizontal="right" vertical="center"/>
    </xf>
    <xf numFmtId="0" fontId="12" fillId="0" borderId="55">
      <alignment vertical="center"/>
    </xf>
    <xf numFmtId="170" fontId="14" fillId="5" borderId="55">
      <alignment horizontal="right" vertical="center"/>
    </xf>
    <xf numFmtId="0" fontId="38" fillId="59" borderId="51" applyNumberFormat="0" applyAlignment="0" applyProtection="0"/>
    <xf numFmtId="0" fontId="53" fillId="59" borderId="53" applyNumberFormat="0" applyAlignment="0" applyProtection="0"/>
    <xf numFmtId="170" fontId="12" fillId="0" borderId="55">
      <alignment vertical="center"/>
    </xf>
    <xf numFmtId="0" fontId="38" fillId="59" borderId="56" applyNumberFormat="0" applyAlignment="0" applyProtection="0"/>
    <xf numFmtId="0" fontId="12" fillId="0" borderId="55">
      <alignment vertical="center"/>
    </xf>
    <xf numFmtId="170" fontId="14" fillId="5" borderId="60">
      <alignment horizontal="right" vertical="center"/>
    </xf>
    <xf numFmtId="0" fontId="12" fillId="0" borderId="55">
      <alignment vertical="center"/>
    </xf>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170" fontId="12" fillId="0" borderId="55">
      <alignment vertical="center"/>
    </xf>
    <xf numFmtId="0" fontId="38" fillId="59" borderId="51" applyNumberFormat="0" applyAlignment="0" applyProtection="0"/>
    <xf numFmtId="0" fontId="38" fillId="59" borderId="51" applyNumberFormat="0" applyAlignment="0" applyProtection="0"/>
    <xf numFmtId="170" fontId="12" fillId="0" borderId="60">
      <alignment vertical="center"/>
    </xf>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170" fontId="14" fillId="5" borderId="55">
      <alignment horizontal="right" vertical="center"/>
    </xf>
    <xf numFmtId="0" fontId="53" fillId="59" borderId="53" applyNumberFormat="0" applyAlignment="0" applyProtection="0"/>
    <xf numFmtId="170" fontId="14" fillId="5" borderId="60">
      <alignment horizontal="right" vertical="center"/>
    </xf>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0" fontId="55" fillId="0" borderId="54" applyNumberFormat="0" applyFill="0" applyAlignment="0" applyProtection="0"/>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164" fontId="14" fillId="5" borderId="60">
      <alignment horizontal="right" vertical="center"/>
    </xf>
    <xf numFmtId="0" fontId="53" fillId="59" borderId="53" applyNumberFormat="0" applyAlignment="0" applyProtection="0"/>
    <xf numFmtId="0" fontId="12" fillId="0" borderId="55">
      <alignment vertical="center"/>
    </xf>
    <xf numFmtId="0" fontId="12" fillId="0" borderId="55">
      <alignment vertical="center"/>
    </xf>
    <xf numFmtId="0" fontId="38" fillId="59" borderId="51" applyNumberFormat="0" applyAlignment="0" applyProtection="0"/>
    <xf numFmtId="170"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12" fillId="63" borderId="57" applyNumberFormat="0" applyFont="0" applyAlignment="0" applyProtection="0"/>
    <xf numFmtId="170" fontId="12" fillId="0" borderId="55">
      <alignment vertical="center"/>
    </xf>
    <xf numFmtId="0" fontId="12" fillId="0" borderId="55">
      <alignment vertical="center"/>
    </xf>
    <xf numFmtId="0" fontId="53" fillId="59" borderId="53" applyNumberFormat="0" applyAlignment="0" applyProtection="0"/>
    <xf numFmtId="0" fontId="48" fillId="45" borderId="51" applyNumberFormat="0" applyAlignment="0" applyProtection="0"/>
    <xf numFmtId="0" fontId="38" fillId="59" borderId="51" applyNumberFormat="0" applyAlignment="0" applyProtection="0"/>
    <xf numFmtId="0" fontId="48" fillId="45" borderId="51" applyNumberFormat="0" applyAlignment="0" applyProtection="0"/>
    <xf numFmtId="0" fontId="55" fillId="0" borderId="54" applyNumberFormat="0" applyFill="0" applyAlignment="0" applyProtection="0"/>
    <xf numFmtId="170" fontId="14" fillId="5" borderId="60">
      <alignment horizontal="right" vertical="center"/>
    </xf>
    <xf numFmtId="0" fontId="55" fillId="0" borderId="54" applyNumberFormat="0" applyFill="0" applyAlignment="0" applyProtection="0"/>
    <xf numFmtId="0" fontId="12" fillId="63" borderId="52" applyNumberFormat="0" applyFont="0" applyAlignment="0" applyProtection="0"/>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12" fillId="0" borderId="55">
      <alignment vertical="center"/>
    </xf>
    <xf numFmtId="0" fontId="38" fillId="59" borderId="51" applyNumberFormat="0" applyAlignment="0" applyProtection="0"/>
    <xf numFmtId="170" fontId="14" fillId="5" borderId="55">
      <alignment horizontal="right" vertical="center"/>
    </xf>
    <xf numFmtId="0" fontId="12" fillId="0" borderId="55">
      <alignment vertical="center"/>
    </xf>
    <xf numFmtId="0" fontId="12" fillId="63" borderId="52" applyNumberFormat="0" applyFont="0" applyAlignment="0" applyProtection="0"/>
    <xf numFmtId="0" fontId="12" fillId="63" borderId="57" applyNumberFormat="0" applyFont="0" applyAlignment="0" applyProtection="0"/>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170" fontId="12" fillId="0" borderId="55">
      <alignment vertical="center"/>
    </xf>
    <xf numFmtId="170" fontId="14" fillId="5" borderId="55">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0" fontId="12" fillId="63" borderId="57" applyNumberFormat="0" applyFon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170" fontId="12" fillId="0" borderId="55">
      <alignment vertical="center"/>
    </xf>
    <xf numFmtId="0" fontId="12" fillId="63" borderId="52" applyNumberFormat="0" applyFon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0" fontId="55" fillId="0" borderId="59" applyNumberFormat="0" applyFill="0" applyAlignment="0" applyProtection="0"/>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164" fontId="14" fillId="5" borderId="60">
      <alignment horizontal="right" vertical="center"/>
    </xf>
    <xf numFmtId="0" fontId="12" fillId="0" borderId="55">
      <alignment vertical="center"/>
    </xf>
    <xf numFmtId="164" fontId="14" fillId="5" borderId="55">
      <alignment horizontal="right" vertical="center"/>
    </xf>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170" fontId="12" fillId="0" borderId="55">
      <alignment vertical="center"/>
    </xf>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0" fontId="48" fillId="45" borderId="51" applyNumberFormat="0" applyAlignment="0" applyProtection="0"/>
    <xf numFmtId="0" fontId="55" fillId="0" borderId="54" applyNumberFormat="0" applyFill="0" applyAlignment="0" applyProtection="0"/>
    <xf numFmtId="170" fontId="12" fillId="0" borderId="60">
      <alignment vertical="center"/>
    </xf>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0" fontId="12" fillId="0" borderId="55">
      <alignment vertical="center"/>
    </xf>
    <xf numFmtId="164" fontId="14" fillId="5" borderId="60">
      <alignment horizontal="right" vertical="center"/>
    </xf>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0" fontId="12" fillId="0" borderId="60">
      <alignment vertical="center"/>
    </xf>
    <xf numFmtId="0" fontId="53" fillId="59" borderId="53" applyNumberFormat="0" applyAlignment="0" applyProtection="0"/>
    <xf numFmtId="164" fontId="14" fillId="5" borderId="55">
      <alignment horizontal="right" vertical="center"/>
    </xf>
    <xf numFmtId="0" fontId="12" fillId="63" borderId="57" applyNumberFormat="0" applyFont="0" applyAlignment="0" applyProtection="0"/>
    <xf numFmtId="170" fontId="12" fillId="0" borderId="55">
      <alignment vertical="center"/>
    </xf>
    <xf numFmtId="0" fontId="53" fillId="59" borderId="53" applyNumberFormat="0" applyAlignment="0" applyProtection="0"/>
    <xf numFmtId="0" fontId="12" fillId="0" borderId="55">
      <alignment vertical="center"/>
    </xf>
    <xf numFmtId="0" fontId="53" fillId="59" borderId="53" applyNumberFormat="0" applyAlignment="0" applyProtection="0"/>
    <xf numFmtId="170"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38" fillId="59" borderId="51" applyNumberFormat="0" applyAlignment="0" applyProtection="0"/>
    <xf numFmtId="0" fontId="53" fillId="59" borderId="53" applyNumberFormat="0" applyAlignment="0" applyProtection="0"/>
    <xf numFmtId="0" fontId="53" fillId="59" borderId="58" applyNumberFormat="0" applyAlignment="0" applyProtection="0"/>
    <xf numFmtId="0" fontId="12" fillId="0" borderId="60">
      <alignment vertical="center"/>
    </xf>
    <xf numFmtId="0" fontId="12" fillId="0" borderId="55">
      <alignment vertical="center"/>
    </xf>
    <xf numFmtId="0" fontId="48" fillId="45" borderId="51" applyNumberFormat="0" applyAlignment="0" applyProtection="0"/>
    <xf numFmtId="0" fontId="53" fillId="59" borderId="58" applyNumberFormat="0" applyAlignment="0" applyProtection="0"/>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12" fillId="0" borderId="55">
      <alignment vertical="center"/>
    </xf>
    <xf numFmtId="0" fontId="48" fillId="45" borderId="51" applyNumberFormat="0" applyAlignment="0" applyProtection="0"/>
    <xf numFmtId="0" fontId="55" fillId="0" borderId="54" applyNumberFormat="0" applyFill="0" applyAlignment="0" applyProtection="0"/>
    <xf numFmtId="170" fontId="12" fillId="0" borderId="55">
      <alignment vertical="center"/>
    </xf>
    <xf numFmtId="0" fontId="12" fillId="0" borderId="55">
      <alignment vertical="center"/>
    </xf>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38" fillId="59" borderId="51" applyNumberFormat="0" applyAlignment="0" applyProtection="0"/>
    <xf numFmtId="0" fontId="53" fillId="59" borderId="53" applyNumberFormat="0" applyAlignment="0" applyProtection="0"/>
    <xf numFmtId="0" fontId="48" fillId="45" borderId="51" applyNumberFormat="0" applyAlignment="0" applyProtection="0"/>
    <xf numFmtId="0" fontId="53" fillId="59" borderId="53" applyNumberFormat="0" applyAlignment="0" applyProtection="0"/>
    <xf numFmtId="0" fontId="55" fillId="0" borderId="54" applyNumberFormat="0" applyFill="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170" fontId="12" fillId="0" borderId="55">
      <alignment vertical="center"/>
    </xf>
    <xf numFmtId="0" fontId="48" fillId="45" borderId="51" applyNumberFormat="0" applyAlignment="0" applyProtection="0"/>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48" fillId="45" borderId="51" applyNumberFormat="0" applyAlignment="0" applyProtection="0"/>
    <xf numFmtId="0" fontId="55" fillId="0" borderId="59" applyNumberFormat="0" applyFill="0" applyAlignment="0" applyProtection="0"/>
    <xf numFmtId="0" fontId="55" fillId="0" borderId="54" applyNumberFormat="0" applyFill="0" applyAlignment="0" applyProtection="0"/>
    <xf numFmtId="170" fontId="14" fillId="5" borderId="55">
      <alignment horizontal="right" vertical="center"/>
    </xf>
    <xf numFmtId="0" fontId="48" fillId="45" borderId="51" applyNumberFormat="0" applyAlignment="0" applyProtection="0"/>
    <xf numFmtId="170" fontId="12" fillId="0" borderId="55">
      <alignment vertical="center"/>
    </xf>
    <xf numFmtId="0" fontId="12" fillId="0" borderId="55">
      <alignment vertical="center"/>
    </xf>
    <xf numFmtId="170" fontId="12" fillId="0" borderId="55">
      <alignment vertical="center"/>
    </xf>
    <xf numFmtId="0" fontId="12" fillId="63" borderId="52" applyNumberFormat="0" applyFont="0" applyAlignment="0" applyProtection="0"/>
    <xf numFmtId="0" fontId="53" fillId="59" borderId="58" applyNumberFormat="0" applyAlignment="0" applyProtection="0"/>
    <xf numFmtId="0" fontId="38" fillId="59" borderId="56" applyNumberFormat="0" applyAlignment="0" applyProtection="0"/>
    <xf numFmtId="170"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170" fontId="12" fillId="0" borderId="55">
      <alignment vertical="center"/>
    </xf>
    <xf numFmtId="0" fontId="38" fillId="59" borderId="51" applyNumberFormat="0" applyAlignment="0" applyProtection="0"/>
    <xf numFmtId="170" fontId="12" fillId="0" borderId="55">
      <alignment vertical="center"/>
    </xf>
    <xf numFmtId="0" fontId="38" fillId="59" borderId="51" applyNumberFormat="0" applyAlignment="0" applyProtection="0"/>
    <xf numFmtId="0" fontId="12" fillId="63" borderId="52" applyNumberFormat="0" applyFont="0" applyAlignment="0" applyProtection="0"/>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48" fillId="45" borderId="56" applyNumberFormat="0" applyAlignment="0" applyProtection="0"/>
    <xf numFmtId="170" fontId="12" fillId="0" borderId="60">
      <alignment vertical="center"/>
    </xf>
    <xf numFmtId="0" fontId="12" fillId="63" borderId="52" applyNumberFormat="0" applyFont="0" applyAlignment="0" applyProtection="0"/>
    <xf numFmtId="0" fontId="38" fillId="59" borderId="56" applyNumberFormat="0" applyAlignment="0" applyProtection="0"/>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12" fillId="0" borderId="55">
      <alignment vertical="center"/>
    </xf>
    <xf numFmtId="170" fontId="14" fillId="5" borderId="55">
      <alignment horizontal="right" vertical="center"/>
    </xf>
    <xf numFmtId="164" fontId="14" fillId="5" borderId="55">
      <alignment horizontal="right" vertical="center"/>
    </xf>
    <xf numFmtId="0" fontId="12" fillId="0" borderId="55">
      <alignment vertical="center"/>
    </xf>
    <xf numFmtId="170" fontId="14" fillId="5" borderId="60">
      <alignment horizontal="right" vertical="center"/>
    </xf>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0" fontId="53" fillId="59" borderId="53" applyNumberForma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170" fontId="12" fillId="0" borderId="60">
      <alignment vertical="center"/>
    </xf>
    <xf numFmtId="0" fontId="48" fillId="45" borderId="56" applyNumberFormat="0" applyAlignment="0" applyProtection="0"/>
    <xf numFmtId="0" fontId="48" fillId="45" borderId="51" applyNumberFormat="0" applyAlignment="0" applyProtection="0"/>
    <xf numFmtId="170" fontId="14" fillId="5" borderId="55">
      <alignment horizontal="right" vertical="center"/>
    </xf>
    <xf numFmtId="0" fontId="12" fillId="0" borderId="55">
      <alignment vertical="center"/>
    </xf>
    <xf numFmtId="0" fontId="12" fillId="0" borderId="60">
      <alignment vertical="center"/>
    </xf>
    <xf numFmtId="0" fontId="12" fillId="0" borderId="55">
      <alignment vertical="center"/>
    </xf>
    <xf numFmtId="0" fontId="12" fillId="0" borderId="55">
      <alignment vertical="center"/>
    </xf>
    <xf numFmtId="0" fontId="12" fillId="0" borderId="55">
      <alignment vertical="center"/>
    </xf>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0" fontId="48" fillId="45" borderId="51" applyNumberFormat="0" applyAlignment="0" applyProtection="0"/>
    <xf numFmtId="0" fontId="12" fillId="0" borderId="55">
      <alignment vertical="center"/>
    </xf>
    <xf numFmtId="170" fontId="12" fillId="0" borderId="55">
      <alignment vertical="center"/>
    </xf>
    <xf numFmtId="0" fontId="12" fillId="63" borderId="52" applyNumberFormat="0" applyFont="0" applyAlignment="0" applyProtection="0"/>
    <xf numFmtId="0" fontId="12" fillId="63" borderId="52" applyNumberFormat="0" applyFont="0" applyAlignment="0" applyProtection="0"/>
    <xf numFmtId="170" fontId="14" fillId="5" borderId="55">
      <alignment horizontal="right" vertical="center"/>
    </xf>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12" fillId="0" borderId="55">
      <alignment vertical="center"/>
    </xf>
    <xf numFmtId="0" fontId="53" fillId="59" borderId="58" applyNumberFormat="0" applyAlignment="0" applyProtection="0"/>
    <xf numFmtId="0" fontId="12" fillId="0" borderId="55">
      <alignment vertical="center"/>
    </xf>
    <xf numFmtId="0" fontId="12" fillId="0" borderId="55">
      <alignmen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38" fillId="59" borderId="56"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48" fillId="45" borderId="56" applyNumberFormat="0" applyAlignment="0" applyProtection="0"/>
    <xf numFmtId="164" fontId="14" fillId="5" borderId="60">
      <alignment horizontal="right" vertical="center"/>
    </xf>
    <xf numFmtId="164" fontId="14" fillId="5" borderId="55">
      <alignment horizontal="right" vertical="center"/>
    </xf>
    <xf numFmtId="0" fontId="12" fillId="0" borderId="60">
      <alignment vertical="center"/>
    </xf>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0" fontId="55" fillId="0" borderId="59" applyNumberFormat="0" applyFill="0" applyAlignment="0" applyProtection="0"/>
    <xf numFmtId="0" fontId="48" fillId="45" borderId="51" applyNumberFormat="0" applyAlignment="0" applyProtection="0"/>
    <xf numFmtId="0" fontId="53" fillId="59" borderId="53" applyNumberFormat="0" applyAlignment="0" applyProtection="0"/>
    <xf numFmtId="0" fontId="38" fillId="59" borderId="51" applyNumberFormat="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0" fontId="48" fillId="45" borderId="51" applyNumberFormat="0" applyAlignment="0" applyProtection="0"/>
    <xf numFmtId="17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48" fillId="45" borderId="51" applyNumberFormat="0" applyAlignment="0" applyProtection="0"/>
    <xf numFmtId="170" fontId="12" fillId="0" borderId="55">
      <alignment vertical="center"/>
    </xf>
    <xf numFmtId="164" fontId="14" fillId="5" borderId="55">
      <alignment horizontal="right" vertical="center"/>
    </xf>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12" fillId="0" borderId="55">
      <alignment vertical="center"/>
    </xf>
    <xf numFmtId="170" fontId="14" fillId="5" borderId="55">
      <alignment horizontal="right" vertical="center"/>
    </xf>
    <xf numFmtId="164" fontId="14" fillId="5" borderId="55">
      <alignment horizontal="right" vertical="center"/>
    </xf>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170" fontId="12" fillId="0" borderId="55">
      <alignment vertical="center"/>
    </xf>
    <xf numFmtId="0" fontId="48" fillId="45" borderId="56" applyNumberFormat="0" applyAlignment="0" applyProtection="0"/>
    <xf numFmtId="164" fontId="14" fillId="5" borderId="55">
      <alignment horizontal="right" vertical="center"/>
    </xf>
    <xf numFmtId="0" fontId="12" fillId="63" borderId="52" applyNumberFormat="0" applyFont="0" applyAlignment="0" applyProtection="0"/>
    <xf numFmtId="170" fontId="14" fillId="5" borderId="55">
      <alignment horizontal="right" vertical="center"/>
    </xf>
    <xf numFmtId="170" fontId="12" fillId="0" borderId="55">
      <alignment vertical="center"/>
    </xf>
    <xf numFmtId="0" fontId="12" fillId="63" borderId="52" applyNumberFormat="0" applyFont="0" applyAlignment="0" applyProtection="0"/>
    <xf numFmtId="0" fontId="55" fillId="0" borderId="54" applyNumberFormat="0" applyFill="0" applyAlignment="0" applyProtection="0"/>
    <xf numFmtId="0" fontId="53" fillId="59" borderId="53" applyNumberFormat="0" applyAlignment="0" applyProtection="0"/>
    <xf numFmtId="164" fontId="14" fillId="5" borderId="60">
      <alignment horizontal="right" vertical="center"/>
    </xf>
    <xf numFmtId="0" fontId="55" fillId="0" borderId="54" applyNumberFormat="0" applyFill="0" applyAlignment="0" applyProtection="0"/>
    <xf numFmtId="0" fontId="48" fillId="45" borderId="51" applyNumberFormat="0" applyAlignment="0" applyProtection="0"/>
    <xf numFmtId="170" fontId="14" fillId="5" borderId="55">
      <alignment horizontal="right" vertical="center"/>
    </xf>
    <xf numFmtId="0" fontId="55" fillId="0" borderId="54" applyNumberFormat="0" applyFill="0" applyAlignment="0" applyProtection="0"/>
    <xf numFmtId="164" fontId="14" fillId="5" borderId="60">
      <alignment horizontal="right" vertical="center"/>
    </xf>
    <xf numFmtId="170" fontId="12" fillId="0" borderId="55">
      <alignment vertical="center"/>
    </xf>
    <xf numFmtId="164" fontId="14" fillId="5" borderId="55">
      <alignment horizontal="right" vertical="center"/>
    </xf>
    <xf numFmtId="0" fontId="53" fillId="59" borderId="53" applyNumberFormat="0" applyAlignment="0" applyProtection="0"/>
    <xf numFmtId="164" fontId="14" fillId="5" borderId="60">
      <alignment horizontal="right" vertical="center"/>
    </xf>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48" fillId="45" borderId="56" applyNumberFormat="0" applyAlignment="0" applyProtection="0"/>
    <xf numFmtId="0" fontId="12" fillId="0" borderId="55">
      <alignment vertical="center"/>
    </xf>
    <xf numFmtId="0" fontId="48" fillId="45" borderId="51" applyNumberFormat="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38" fillId="59" borderId="51" applyNumberFormat="0" applyAlignment="0" applyProtection="0"/>
    <xf numFmtId="0" fontId="48" fillId="45" borderId="51" applyNumberFormat="0" applyAlignment="0" applyProtection="0"/>
    <xf numFmtId="164" fontId="14" fillId="5" borderId="60">
      <alignment horizontal="right" vertical="center"/>
    </xf>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170" fontId="14" fillId="5" borderId="55">
      <alignment horizontal="right" vertical="center"/>
    </xf>
    <xf numFmtId="0" fontId="12" fillId="0" borderId="55">
      <alignment vertical="center"/>
    </xf>
    <xf numFmtId="164" fontId="14" fillId="5" borderId="60">
      <alignment horizontal="right" vertical="center"/>
    </xf>
    <xf numFmtId="0" fontId="12" fillId="0" borderId="55">
      <alignment vertical="center"/>
    </xf>
    <xf numFmtId="0" fontId="53" fillId="59" borderId="53" applyNumberFormat="0" applyAlignment="0" applyProtection="0"/>
    <xf numFmtId="0" fontId="12" fillId="63" borderId="57"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12" fillId="0" borderId="60">
      <alignment vertical="center"/>
    </xf>
    <xf numFmtId="0" fontId="38" fillId="59" borderId="51" applyNumberFormat="0" applyAlignment="0" applyProtection="0"/>
    <xf numFmtId="170" fontId="12" fillId="0" borderId="55">
      <alignmen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12" fillId="0" borderId="55">
      <alignmen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170" fontId="14" fillId="5" borderId="55">
      <alignment horizontal="right" vertical="center"/>
    </xf>
    <xf numFmtId="170" fontId="12" fillId="0" borderId="55">
      <alignment vertical="center"/>
    </xf>
    <xf numFmtId="164" fontId="14" fillId="5" borderId="55">
      <alignment horizontal="right" vertical="center"/>
    </xf>
    <xf numFmtId="0" fontId="48" fillId="45" borderId="56" applyNumberFormat="0" applyAlignment="0" applyProtection="0"/>
    <xf numFmtId="0" fontId="38" fillId="59" borderId="51" applyNumberFormat="0" applyAlignment="0" applyProtection="0"/>
    <xf numFmtId="170"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53" fillId="59" borderId="53" applyNumberFormat="0" applyAlignment="0" applyProtection="0"/>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48" fillId="45" borderId="51" applyNumberFormat="0" applyAlignment="0" applyProtection="0"/>
    <xf numFmtId="0" fontId="48" fillId="45" borderId="51" applyNumberFormat="0" applyAlignment="0" applyProtection="0"/>
    <xf numFmtId="0" fontId="12" fillId="0" borderId="55">
      <alignment vertical="center"/>
    </xf>
    <xf numFmtId="164" fontId="14" fillId="5" borderId="60">
      <alignment horizontal="right" vertical="center"/>
    </xf>
    <xf numFmtId="0" fontId="53" fillId="59" borderId="53" applyNumberFormat="0" applyAlignment="0" applyProtection="0"/>
    <xf numFmtId="0" fontId="48" fillId="45" borderId="56" applyNumberFormat="0" applyAlignment="0" applyProtection="0"/>
    <xf numFmtId="0" fontId="12" fillId="63" borderId="57" applyNumberFormat="0" applyFont="0" applyAlignment="0" applyProtection="0"/>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0" fontId="53" fillId="59" borderId="53" applyNumberFormat="0" applyAlignment="0" applyProtection="0"/>
    <xf numFmtId="170" fontId="12" fillId="0" borderId="55">
      <alignment vertical="center"/>
    </xf>
    <xf numFmtId="170" fontId="12" fillId="0" borderId="60">
      <alignment vertical="center"/>
    </xf>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170" fontId="12" fillId="0" borderId="55">
      <alignment vertical="center"/>
    </xf>
    <xf numFmtId="0" fontId="12" fillId="0" borderId="55">
      <alignment vertical="center"/>
    </xf>
    <xf numFmtId="0" fontId="48" fillId="45" borderId="51" applyNumberFormat="0" applyAlignment="0" applyProtection="0"/>
    <xf numFmtId="0" fontId="38" fillId="59" borderId="56" applyNumberFormat="0" applyAlignment="0" applyProtection="0"/>
    <xf numFmtId="170" fontId="12" fillId="0" borderId="55">
      <alignmen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12" fillId="63" borderId="52" applyNumberFormat="0" applyFont="0" applyAlignment="0" applyProtection="0"/>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48" fillId="45" borderId="51" applyNumberFormat="0" applyAlignment="0" applyProtection="0"/>
    <xf numFmtId="170" fontId="14" fillId="5" borderId="60">
      <alignment horizontal="right" vertical="center"/>
    </xf>
    <xf numFmtId="0" fontId="12" fillId="0" borderId="55">
      <alignment vertical="center"/>
    </xf>
    <xf numFmtId="0" fontId="55" fillId="0" borderId="54" applyNumberFormat="0" applyFill="0" applyAlignment="0" applyProtection="0"/>
    <xf numFmtId="0" fontId="12" fillId="0" borderId="55">
      <alignment vertical="center"/>
    </xf>
    <xf numFmtId="0" fontId="53" fillId="59" borderId="53" applyNumberFormat="0" applyAlignment="0" applyProtection="0"/>
    <xf numFmtId="170" fontId="14" fillId="5" borderId="55">
      <alignment horizontal="right" vertical="center"/>
    </xf>
    <xf numFmtId="0" fontId="12" fillId="0" borderId="60">
      <alignment vertical="center"/>
    </xf>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12" fillId="0" borderId="60">
      <alignment vertical="center"/>
    </xf>
    <xf numFmtId="0" fontId="53" fillId="59" borderId="53" applyNumberFormat="0" applyAlignment="0" applyProtection="0"/>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55" fillId="0" borderId="59" applyNumberFormat="0" applyFill="0" applyAlignment="0" applyProtection="0"/>
    <xf numFmtId="0" fontId="38" fillId="59" borderId="51" applyNumberFormat="0" applyAlignment="0" applyProtection="0"/>
    <xf numFmtId="0" fontId="12" fillId="0" borderId="60">
      <alignment vertical="center"/>
    </xf>
    <xf numFmtId="0" fontId="55" fillId="0" borderId="54" applyNumberFormat="0" applyFill="0" applyAlignment="0" applyProtection="0"/>
    <xf numFmtId="170" fontId="12" fillId="0" borderId="55">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12" fillId="0" borderId="60">
      <alignment vertical="center"/>
    </xf>
    <xf numFmtId="0" fontId="55" fillId="0" borderId="54" applyNumberFormat="0" applyFill="0" applyAlignment="0" applyProtection="0"/>
    <xf numFmtId="0" fontId="38" fillId="59" borderId="51" applyNumberFormat="0" applyAlignment="0" applyProtection="0"/>
    <xf numFmtId="170" fontId="12" fillId="0" borderId="55">
      <alignment vertical="center"/>
    </xf>
    <xf numFmtId="0" fontId="48" fillId="45" borderId="51" applyNumberFormat="0" applyAlignment="0" applyProtection="0"/>
    <xf numFmtId="0" fontId="12" fillId="0" borderId="55">
      <alignmen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38" fillId="59" borderId="56" applyNumberFormat="0" applyAlignment="0" applyProtection="0"/>
    <xf numFmtId="164" fontId="14" fillId="5" borderId="55">
      <alignment horizontal="righ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38" fillId="59" borderId="56" applyNumberFormat="0" applyAlignment="0" applyProtection="0"/>
    <xf numFmtId="170" fontId="12" fillId="0" borderId="60">
      <alignment vertical="center"/>
    </xf>
    <xf numFmtId="0" fontId="48" fillId="45" borderId="51" applyNumberFormat="0" applyAlignment="0" applyProtection="0"/>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170" fontId="12" fillId="0" borderId="55">
      <alignment vertical="center"/>
    </xf>
    <xf numFmtId="170" fontId="14" fillId="5" borderId="55">
      <alignment horizontal="right" vertical="center"/>
    </xf>
    <xf numFmtId="170"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0" fontId="53" fillId="59" borderId="58" applyNumberFormat="0" applyAlignment="0" applyProtection="0"/>
    <xf numFmtId="0" fontId="53" fillId="59" borderId="53" applyNumberForma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38" fillId="59" borderId="51" applyNumberFormat="0" applyAlignment="0" applyProtection="0"/>
    <xf numFmtId="170" fontId="12" fillId="0" borderId="55">
      <alignmen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53" fillId="59" borderId="58" applyNumberForma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0" fontId="12" fillId="0" borderId="55">
      <alignment vertical="center"/>
    </xf>
    <xf numFmtId="0" fontId="12" fillId="0" borderId="55">
      <alignment vertical="center"/>
    </xf>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164" fontId="14" fillId="5" borderId="60">
      <alignment horizontal="right" vertical="center"/>
    </xf>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0" fontId="12" fillId="0" borderId="55">
      <alignment vertical="center"/>
    </xf>
    <xf numFmtId="0" fontId="12" fillId="0" borderId="60">
      <alignment vertical="center"/>
    </xf>
    <xf numFmtId="0" fontId="12" fillId="0" borderId="55">
      <alignment vertical="center"/>
    </xf>
    <xf numFmtId="164" fontId="14" fillId="5" borderId="55">
      <alignment horizontal="right" vertical="center"/>
    </xf>
    <xf numFmtId="0" fontId="12" fillId="0" borderId="60">
      <alignment vertical="center"/>
    </xf>
    <xf numFmtId="0" fontId="55" fillId="0" borderId="54"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164" fontId="14" fillId="5" borderId="55">
      <alignment horizontal="right" vertical="center"/>
    </xf>
    <xf numFmtId="0" fontId="55" fillId="0" borderId="59" applyNumberFormat="0" applyFill="0" applyAlignment="0" applyProtection="0"/>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0" fontId="12" fillId="0" borderId="55">
      <alignment vertical="center"/>
    </xf>
    <xf numFmtId="0" fontId="12" fillId="0" borderId="55">
      <alignment vertical="center"/>
    </xf>
    <xf numFmtId="170" fontId="12" fillId="0" borderId="55">
      <alignment vertical="center"/>
    </xf>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170"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170" fontId="14" fillId="5" borderId="55">
      <alignment horizontal="right" vertical="center"/>
    </xf>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170" fontId="14" fillId="5" borderId="55">
      <alignment horizontal="right" vertical="center"/>
    </xf>
    <xf numFmtId="170" fontId="12" fillId="0" borderId="55">
      <alignment vertical="center"/>
    </xf>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164" fontId="14" fillId="5" borderId="60">
      <alignment horizontal="right" vertical="center"/>
    </xf>
    <xf numFmtId="0" fontId="38" fillId="59" borderId="51" applyNumberFormat="0" applyAlignment="0" applyProtection="0"/>
    <xf numFmtId="170" fontId="12" fillId="0" borderId="55">
      <alignment vertical="center"/>
    </xf>
    <xf numFmtId="170" fontId="14" fillId="5" borderId="55">
      <alignment horizontal="right" vertical="center"/>
    </xf>
    <xf numFmtId="0" fontId="38" fillId="59" borderId="56" applyNumberForma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0" fontId="12" fillId="63" borderId="52" applyNumberFormat="0" applyFont="0" applyAlignment="0" applyProtection="0"/>
    <xf numFmtId="170" fontId="14" fillId="5" borderId="55">
      <alignment horizontal="right" vertical="center"/>
    </xf>
    <xf numFmtId="0" fontId="12" fillId="0" borderId="55">
      <alignmen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48" fillId="45" borderId="51" applyNumberFormat="0" applyAlignment="0" applyProtection="0"/>
    <xf numFmtId="170" fontId="12" fillId="0" borderId="55">
      <alignment vertical="center"/>
    </xf>
    <xf numFmtId="0" fontId="38" fillId="59" borderId="51" applyNumberFormat="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170" fontId="12" fillId="0" borderId="55">
      <alignment vertical="center"/>
    </xf>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170" fontId="12" fillId="0" borderId="55">
      <alignment vertical="center"/>
    </xf>
    <xf numFmtId="0" fontId="48" fillId="45"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38" fillId="59" borderId="56" applyNumberFormat="0" applyAlignment="0" applyProtection="0"/>
    <xf numFmtId="0" fontId="38" fillId="59" borderId="51" applyNumberFormat="0" applyAlignment="0" applyProtection="0"/>
    <xf numFmtId="0" fontId="12" fillId="63" borderId="57" applyNumberFormat="0" applyFont="0" applyAlignment="0" applyProtection="0"/>
    <xf numFmtId="170" fontId="12" fillId="0" borderId="55">
      <alignment vertical="center"/>
    </xf>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55" fillId="0" borderId="59" applyNumberFormat="0" applyFill="0" applyAlignment="0" applyProtection="0"/>
    <xf numFmtId="0" fontId="48" fillId="45" borderId="51" applyNumberFormat="0" applyAlignment="0" applyProtection="0"/>
    <xf numFmtId="0" fontId="12" fillId="63" borderId="57" applyNumberFormat="0" applyFont="0" applyAlignment="0" applyProtection="0"/>
    <xf numFmtId="0" fontId="12" fillId="0" borderId="55">
      <alignment vertical="center"/>
    </xf>
    <xf numFmtId="0" fontId="38" fillId="59" borderId="51" applyNumberFormat="0" applyAlignment="0" applyProtection="0"/>
    <xf numFmtId="170" fontId="12" fillId="0" borderId="55">
      <alignment vertical="center"/>
    </xf>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12" fillId="0" borderId="60">
      <alignmen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170" fontId="12" fillId="0" borderId="55">
      <alignment vertical="center"/>
    </xf>
    <xf numFmtId="164" fontId="14" fillId="5" borderId="55">
      <alignment horizontal="right" vertical="center"/>
    </xf>
    <xf numFmtId="0" fontId="55" fillId="0" borderId="54" applyNumberFormat="0" applyFill="0" applyAlignment="0" applyProtection="0"/>
    <xf numFmtId="170" fontId="14" fillId="5" borderId="55">
      <alignment horizontal="right" vertical="center"/>
    </xf>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164" fontId="14" fillId="5" borderId="60">
      <alignment horizontal="right" vertical="center"/>
    </xf>
    <xf numFmtId="0" fontId="12" fillId="0" borderId="55">
      <alignment vertical="center"/>
    </xf>
    <xf numFmtId="0" fontId="12" fillId="0" borderId="55">
      <alignment vertical="center"/>
    </xf>
    <xf numFmtId="170" fontId="12" fillId="0" borderId="55">
      <alignmen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0" fontId="55" fillId="0" borderId="54" applyNumberFormat="0" applyFill="0" applyAlignment="0" applyProtection="0"/>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170"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12" fillId="0" borderId="55">
      <alignmen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170" fontId="12" fillId="0" borderId="60">
      <alignment vertical="center"/>
    </xf>
    <xf numFmtId="0" fontId="12" fillId="63" borderId="52" applyNumberFormat="0" applyFont="0" applyAlignment="0" applyProtection="0"/>
    <xf numFmtId="170" fontId="12" fillId="0" borderId="60">
      <alignment vertical="center"/>
    </xf>
    <xf numFmtId="0" fontId="38" fillId="59" borderId="51" applyNumberFormat="0" applyAlignment="0" applyProtection="0"/>
    <xf numFmtId="0" fontId="12" fillId="0" borderId="55">
      <alignment vertical="center"/>
    </xf>
    <xf numFmtId="0" fontId="53" fillId="59" borderId="53" applyNumberFormat="0" applyAlignment="0" applyProtection="0"/>
    <xf numFmtId="170" fontId="14" fillId="5" borderId="60">
      <alignment horizontal="right" vertical="center"/>
    </xf>
    <xf numFmtId="0" fontId="12" fillId="0" borderId="60">
      <alignment vertical="center"/>
    </xf>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38" fillId="59" borderId="51" applyNumberFormat="0" applyAlignment="0" applyProtection="0"/>
    <xf numFmtId="170" fontId="14" fillId="5" borderId="55">
      <alignment horizontal="right" vertical="center"/>
    </xf>
    <xf numFmtId="0" fontId="12" fillId="0" borderId="55">
      <alignment vertical="center"/>
    </xf>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170" fontId="12" fillId="0" borderId="55">
      <alignment vertical="center"/>
    </xf>
    <xf numFmtId="0" fontId="38" fillId="59" borderId="51" applyNumberFormat="0" applyAlignment="0" applyProtection="0"/>
    <xf numFmtId="0" fontId="55" fillId="0" borderId="54" applyNumberFormat="0" applyFill="0" applyAlignment="0" applyProtection="0"/>
    <xf numFmtId="0" fontId="12" fillId="0" borderId="60">
      <alignment vertical="center"/>
    </xf>
    <xf numFmtId="0" fontId="48" fillId="45" borderId="51" applyNumberFormat="0" applyAlignment="0" applyProtection="0"/>
    <xf numFmtId="0" fontId="12" fillId="0" borderId="55">
      <alignment vertical="center"/>
    </xf>
    <xf numFmtId="0" fontId="38" fillId="59" borderId="51" applyNumberFormat="0" applyAlignment="0" applyProtection="0"/>
    <xf numFmtId="170" fontId="14" fillId="5" borderId="55">
      <alignment horizontal="right" vertical="center"/>
    </xf>
    <xf numFmtId="0" fontId="12" fillId="0" borderId="60">
      <alignment vertical="center"/>
    </xf>
    <xf numFmtId="0" fontId="12" fillId="0" borderId="60">
      <alignment vertical="center"/>
    </xf>
    <xf numFmtId="170" fontId="12" fillId="0" borderId="55">
      <alignment vertical="center"/>
    </xf>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170" fontId="12" fillId="0" borderId="60">
      <alignment vertical="center"/>
    </xf>
    <xf numFmtId="164" fontId="14" fillId="5" borderId="55">
      <alignment horizontal="right" vertical="center"/>
    </xf>
    <xf numFmtId="0" fontId="48" fillId="45" borderId="51" applyNumberFormat="0" applyAlignment="0" applyProtection="0"/>
    <xf numFmtId="0" fontId="38" fillId="59" borderId="56" applyNumberFormat="0" applyAlignment="0" applyProtection="0"/>
    <xf numFmtId="0" fontId="53" fillId="59" borderId="53" applyNumberFormat="0" applyAlignment="0" applyProtection="0"/>
    <xf numFmtId="0" fontId="55" fillId="0" borderId="54" applyNumberFormat="0" applyFill="0" applyAlignment="0" applyProtection="0"/>
    <xf numFmtId="170" fontId="12" fillId="0" borderId="55">
      <alignment vertical="center"/>
    </xf>
    <xf numFmtId="0" fontId="55" fillId="0" borderId="54" applyNumberFormat="0" applyFill="0" applyAlignment="0" applyProtection="0"/>
    <xf numFmtId="170" fontId="12" fillId="0" borderId="55">
      <alignment vertical="center"/>
    </xf>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170" fontId="12" fillId="0" borderId="55">
      <alignment vertical="center"/>
    </xf>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12" fillId="0" borderId="55">
      <alignment vertical="center"/>
    </xf>
    <xf numFmtId="0" fontId="12" fillId="63" borderId="52" applyNumberFormat="0" applyFont="0" applyAlignment="0" applyProtection="0"/>
    <xf numFmtId="0" fontId="38" fillId="59" borderId="51" applyNumberFormat="0" applyAlignment="0" applyProtection="0"/>
    <xf numFmtId="0" fontId="12" fillId="0" borderId="55">
      <alignment vertical="center"/>
    </xf>
    <xf numFmtId="170" fontId="12" fillId="0" borderId="60">
      <alignment vertical="center"/>
    </xf>
    <xf numFmtId="0" fontId="48" fillId="45" borderId="56" applyNumberFormat="0" applyAlignment="0" applyProtection="0"/>
    <xf numFmtId="0" fontId="12" fillId="0" borderId="55">
      <alignment vertical="center"/>
    </xf>
    <xf numFmtId="0" fontId="12" fillId="63" borderId="52" applyNumberFormat="0" applyFont="0" applyAlignment="0" applyProtection="0"/>
    <xf numFmtId="0" fontId="38" fillId="59" borderId="56" applyNumberForma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170" fontId="14" fillId="5" borderId="55">
      <alignment horizontal="right" vertical="center"/>
    </xf>
    <xf numFmtId="0" fontId="12" fillId="0" borderId="55">
      <alignment vertical="center"/>
    </xf>
    <xf numFmtId="0" fontId="12" fillId="0" borderId="55">
      <alignment vertical="center"/>
    </xf>
    <xf numFmtId="0" fontId="55" fillId="0" borderId="54" applyNumberFormat="0" applyFill="0" applyAlignment="0" applyProtection="0"/>
    <xf numFmtId="170" fontId="14" fillId="5" borderId="55">
      <alignment horizontal="right" vertical="center"/>
    </xf>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0" borderId="55">
      <alignment vertical="center"/>
    </xf>
    <xf numFmtId="0" fontId="53" fillId="59" borderId="53" applyNumberFormat="0" applyAlignment="0" applyProtection="0"/>
    <xf numFmtId="0" fontId="12" fillId="0" borderId="60">
      <alignment vertical="center"/>
    </xf>
    <xf numFmtId="0" fontId="55" fillId="0" borderId="54" applyNumberFormat="0" applyFill="0" applyAlignment="0" applyProtection="0"/>
    <xf numFmtId="0" fontId="48" fillId="45" borderId="51" applyNumberFormat="0" applyAlignment="0" applyProtection="0"/>
    <xf numFmtId="170" fontId="12" fillId="0" borderId="55">
      <alignment vertical="center"/>
    </xf>
    <xf numFmtId="0" fontId="12" fillId="0" borderId="55">
      <alignment vertical="center"/>
    </xf>
    <xf numFmtId="164" fontId="14" fillId="5" borderId="60">
      <alignment horizontal="right" vertical="center"/>
    </xf>
    <xf numFmtId="0" fontId="53" fillId="59" borderId="53" applyNumberFormat="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12" fillId="63" borderId="57" applyNumberFormat="0" applyFont="0" applyAlignment="0" applyProtection="0"/>
    <xf numFmtId="0" fontId="12" fillId="63" borderId="52" applyNumberFormat="0" applyFon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170" fontId="12" fillId="0" borderId="55">
      <alignment vertical="center"/>
    </xf>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170"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48" fillId="45" borderId="51" applyNumberFormat="0" applyAlignment="0" applyProtection="0"/>
    <xf numFmtId="0" fontId="53" fillId="59" borderId="58" applyNumberFormat="0" applyAlignment="0" applyProtection="0"/>
    <xf numFmtId="170" fontId="12" fillId="0" borderId="55">
      <alignment vertical="center"/>
    </xf>
    <xf numFmtId="164" fontId="14" fillId="5" borderId="55">
      <alignment horizontal="right" vertical="center"/>
    </xf>
    <xf numFmtId="0" fontId="48" fillId="45" borderId="56" applyNumberFormat="0" applyAlignment="0" applyProtection="0"/>
    <xf numFmtId="0" fontId="48" fillId="45" borderId="56" applyNumberFormat="0" applyAlignment="0" applyProtection="0"/>
    <xf numFmtId="0" fontId="53" fillId="59" borderId="53"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170" fontId="12" fillId="0" borderId="55">
      <alignment vertical="center"/>
    </xf>
    <xf numFmtId="0" fontId="55" fillId="0" borderId="54" applyNumberFormat="0" applyFill="0" applyAlignment="0" applyProtection="0"/>
    <xf numFmtId="170" fontId="12" fillId="0" borderId="60">
      <alignment vertical="center"/>
    </xf>
    <xf numFmtId="0" fontId="38" fillId="59" borderId="51" applyNumberFormat="0" applyAlignment="0" applyProtection="0"/>
    <xf numFmtId="170" fontId="12" fillId="0" borderId="55">
      <alignment vertical="center"/>
    </xf>
    <xf numFmtId="0" fontId="55" fillId="0" borderId="59" applyNumberFormat="0" applyFill="0" applyAlignment="0" applyProtection="0"/>
    <xf numFmtId="0" fontId="53" fillId="59" borderId="53" applyNumberFormat="0" applyAlignment="0" applyProtection="0"/>
    <xf numFmtId="0" fontId="48" fillId="45" borderId="51" applyNumberFormat="0" applyAlignment="0" applyProtection="0"/>
    <xf numFmtId="0" fontId="12" fillId="0" borderId="55">
      <alignment vertical="center"/>
    </xf>
    <xf numFmtId="0" fontId="55" fillId="0" borderId="59" applyNumberFormat="0" applyFill="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170" fontId="12" fillId="0" borderId="60">
      <alignment vertical="center"/>
    </xf>
    <xf numFmtId="0" fontId="12" fillId="0" borderId="55">
      <alignment vertical="center"/>
    </xf>
    <xf numFmtId="0" fontId="12" fillId="63" borderId="57" applyNumberFormat="0" applyFont="0" applyAlignment="0" applyProtection="0"/>
    <xf numFmtId="0" fontId="38" fillId="59" borderId="56" applyNumberFormat="0" applyAlignment="0" applyProtection="0"/>
    <xf numFmtId="170"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48" fillId="45" borderId="56" applyNumberFormat="0" applyAlignment="0" applyProtection="0"/>
    <xf numFmtId="164" fontId="14" fillId="5" borderId="55">
      <alignment horizontal="righ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0" fontId="12" fillId="63" borderId="52" applyNumberFormat="0" applyFont="0" applyAlignment="0" applyProtection="0"/>
    <xf numFmtId="170"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0" fontId="12" fillId="63" borderId="52" applyNumberFormat="0" applyFont="0" applyAlignment="0" applyProtection="0"/>
    <xf numFmtId="0" fontId="12" fillId="0" borderId="60">
      <alignment vertical="center"/>
    </xf>
    <xf numFmtId="0" fontId="12" fillId="63" borderId="52" applyNumberFormat="0" applyFont="0" applyAlignment="0" applyProtection="0"/>
    <xf numFmtId="0" fontId="53" fillId="59" borderId="53" applyNumberFormat="0" applyAlignment="0" applyProtection="0"/>
    <xf numFmtId="170" fontId="14" fillId="5" borderId="60">
      <alignment horizontal="right" vertical="center"/>
    </xf>
    <xf numFmtId="0" fontId="38" fillId="59" borderId="51" applyNumberFormat="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0" fontId="12" fillId="0" borderId="60">
      <alignment vertical="center"/>
    </xf>
    <xf numFmtId="0" fontId="53" fillId="59" borderId="53" applyNumberFormat="0" applyAlignment="0" applyProtection="0"/>
    <xf numFmtId="170" fontId="12" fillId="0" borderId="55">
      <alignment vertical="center"/>
    </xf>
    <xf numFmtId="0" fontId="48" fillId="45" borderId="51" applyNumberFormat="0" applyAlignment="0" applyProtection="0"/>
    <xf numFmtId="170" fontId="14" fillId="5" borderId="55">
      <alignment horizontal="right" vertical="center"/>
    </xf>
    <xf numFmtId="0" fontId="12" fillId="63" borderId="52" applyNumberFormat="0" applyFont="0" applyAlignment="0" applyProtection="0"/>
    <xf numFmtId="170" fontId="12" fillId="0" borderId="60">
      <alignment vertical="center"/>
    </xf>
    <xf numFmtId="0" fontId="55" fillId="0" borderId="54" applyNumberFormat="0" applyFill="0" applyAlignment="0" applyProtection="0"/>
    <xf numFmtId="164" fontId="14" fillId="5" borderId="60">
      <alignment horizontal="right" vertical="center"/>
    </xf>
    <xf numFmtId="170" fontId="14" fillId="5" borderId="55">
      <alignment horizontal="right" vertical="center"/>
    </xf>
    <xf numFmtId="0" fontId="38" fillId="59" borderId="51" applyNumberFormat="0" applyAlignment="0" applyProtection="0"/>
    <xf numFmtId="0" fontId="12" fillId="0" borderId="60">
      <alignment vertical="center"/>
    </xf>
    <xf numFmtId="0" fontId="38" fillId="59" borderId="51" applyNumberFormat="0" applyAlignment="0" applyProtection="0"/>
    <xf numFmtId="0" fontId="55" fillId="0" borderId="54" applyNumberFormat="0" applyFill="0" applyAlignment="0" applyProtection="0"/>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170" fontId="12" fillId="0" borderId="55">
      <alignment vertical="center"/>
    </xf>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170" fontId="14" fillId="5" borderId="55">
      <alignment horizontal="right" vertical="center"/>
    </xf>
    <xf numFmtId="0" fontId="12" fillId="0" borderId="55">
      <alignment vertical="center"/>
    </xf>
    <xf numFmtId="170" fontId="14" fillId="5" borderId="55">
      <alignment horizontal="right" vertical="center"/>
    </xf>
    <xf numFmtId="0" fontId="38" fillId="59" borderId="51" applyNumberForma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164" fontId="14" fillId="5" borderId="60">
      <alignment horizontal="right" vertical="center"/>
    </xf>
    <xf numFmtId="170" fontId="12" fillId="0" borderId="55">
      <alignment vertical="center"/>
    </xf>
    <xf numFmtId="0" fontId="53" fillId="59" borderId="58" applyNumberFormat="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164" fontId="14" fillId="5" borderId="60">
      <alignment horizontal="right" vertical="center"/>
    </xf>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170" fontId="12" fillId="0" borderId="55">
      <alignment vertical="center"/>
    </xf>
    <xf numFmtId="170" fontId="14" fillId="5" borderId="55">
      <alignment horizontal="right" vertical="center"/>
    </xf>
    <xf numFmtId="170" fontId="14" fillId="5" borderId="55">
      <alignment horizontal="right" vertical="center"/>
    </xf>
    <xf numFmtId="0" fontId="48" fillId="45" borderId="51" applyNumberFormat="0" applyAlignment="0" applyProtection="0"/>
    <xf numFmtId="170" fontId="12" fillId="0" borderId="55">
      <alignment vertical="center"/>
    </xf>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170"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164" fontId="14" fillId="5" borderId="60">
      <alignment horizontal="right" vertical="center"/>
    </xf>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0" fontId="38" fillId="59" borderId="51" applyNumberFormat="0" applyAlignment="0" applyProtection="0"/>
    <xf numFmtId="0" fontId="12" fillId="0" borderId="55">
      <alignment vertical="center"/>
    </xf>
    <xf numFmtId="164" fontId="14" fillId="5" borderId="55">
      <alignment horizontal="right" vertical="center"/>
    </xf>
    <xf numFmtId="0" fontId="55" fillId="0" borderId="54" applyNumberFormat="0" applyFill="0" applyAlignment="0" applyProtection="0"/>
    <xf numFmtId="0" fontId="12" fillId="0" borderId="55">
      <alignment vertical="center"/>
    </xf>
    <xf numFmtId="0" fontId="12" fillId="0" borderId="55">
      <alignment vertical="center"/>
    </xf>
    <xf numFmtId="164" fontId="14" fillId="5" borderId="55">
      <alignment horizontal="right" vertical="center"/>
    </xf>
    <xf numFmtId="170" fontId="12" fillId="0" borderId="55">
      <alignment vertical="center"/>
    </xf>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53" fillId="59" borderId="58" applyNumberFormat="0" applyAlignment="0" applyProtection="0"/>
    <xf numFmtId="0" fontId="12" fillId="0" borderId="55">
      <alignment vertical="center"/>
    </xf>
    <xf numFmtId="0" fontId="12" fillId="0" borderId="55">
      <alignment vertical="center"/>
    </xf>
    <xf numFmtId="0" fontId="55" fillId="0" borderId="54" applyNumberFormat="0" applyFill="0" applyAlignment="0" applyProtection="0"/>
    <xf numFmtId="0" fontId="48" fillId="45" borderId="56" applyNumberFormat="0" applyAlignment="0" applyProtection="0"/>
    <xf numFmtId="164" fontId="14" fillId="5" borderId="55">
      <alignment horizontal="right" vertical="center"/>
    </xf>
    <xf numFmtId="0" fontId="55" fillId="0" borderId="59"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164" fontId="14" fillId="5" borderId="60">
      <alignment horizontal="right" vertical="center"/>
    </xf>
    <xf numFmtId="0" fontId="53" fillId="59" borderId="53" applyNumberFormat="0" applyAlignment="0" applyProtection="0"/>
    <xf numFmtId="164" fontId="14" fillId="5" borderId="55">
      <alignment horizontal="right" vertical="center"/>
    </xf>
    <xf numFmtId="170" fontId="14" fillId="5" borderId="60">
      <alignment horizontal="right" vertical="center"/>
    </xf>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12" fillId="63" borderId="57" applyNumberFormat="0" applyFont="0" applyAlignment="0" applyProtection="0"/>
    <xf numFmtId="170" fontId="12" fillId="0" borderId="55">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12" fillId="63" borderId="57" applyNumberFormat="0" applyFont="0" applyAlignment="0" applyProtection="0"/>
    <xf numFmtId="164" fontId="14" fillId="5" borderId="55">
      <alignment horizontal="right" vertical="center"/>
    </xf>
    <xf numFmtId="170" fontId="14" fillId="5" borderId="55">
      <alignment horizontal="right" vertical="center"/>
    </xf>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38" fillId="59" borderId="51" applyNumberFormat="0" applyAlignment="0" applyProtection="0"/>
    <xf numFmtId="170" fontId="12" fillId="0" borderId="55">
      <alignment vertical="center"/>
    </xf>
    <xf numFmtId="0" fontId="48" fillId="45" borderId="51" applyNumberFormat="0" applyAlignment="0" applyProtection="0"/>
    <xf numFmtId="0" fontId="53" fillId="59" borderId="53" applyNumberFormat="0" applyAlignment="0" applyProtection="0"/>
    <xf numFmtId="0" fontId="55" fillId="0" borderId="59" applyNumberFormat="0" applyFill="0" applyAlignment="0" applyProtection="0"/>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170" fontId="14" fillId="5" borderId="55">
      <alignment horizontal="right" vertical="center"/>
    </xf>
    <xf numFmtId="0" fontId="12" fillId="0" borderId="55">
      <alignment vertical="center"/>
    </xf>
    <xf numFmtId="0" fontId="53" fillId="59" borderId="53" applyNumberFormat="0" applyAlignment="0" applyProtection="0"/>
    <xf numFmtId="0" fontId="12" fillId="63" borderId="57" applyNumberFormat="0" applyFont="0" applyAlignment="0" applyProtection="0"/>
    <xf numFmtId="0" fontId="12" fillId="0" borderId="60">
      <alignment vertical="center"/>
    </xf>
    <xf numFmtId="164" fontId="14" fillId="5" borderId="55">
      <alignment horizontal="right" vertical="center"/>
    </xf>
    <xf numFmtId="0" fontId="55" fillId="0" borderId="54" applyNumberFormat="0" applyFill="0" applyAlignment="0" applyProtection="0"/>
    <xf numFmtId="0" fontId="48" fillId="45" borderId="51" applyNumberFormat="0" applyAlignment="0" applyProtection="0"/>
    <xf numFmtId="0" fontId="38" fillId="59" borderId="51" applyNumberFormat="0" applyAlignment="0" applyProtection="0"/>
    <xf numFmtId="170" fontId="12" fillId="0" borderId="55">
      <alignment vertical="center"/>
    </xf>
    <xf numFmtId="0" fontId="12" fillId="63" borderId="57" applyNumberFormat="0" applyFont="0" applyAlignment="0" applyProtection="0"/>
    <xf numFmtId="0" fontId="38" fillId="59" borderId="51" applyNumberFormat="0" applyAlignment="0" applyProtection="0"/>
    <xf numFmtId="0" fontId="12" fillId="63" borderId="52" applyNumberFormat="0" applyFont="0" applyAlignment="0" applyProtection="0"/>
    <xf numFmtId="164" fontId="14" fillId="5" borderId="55">
      <alignment horizontal="right" vertical="center"/>
    </xf>
    <xf numFmtId="170" fontId="12" fillId="0" borderId="55">
      <alignment vertical="center"/>
    </xf>
    <xf numFmtId="0" fontId="12" fillId="0" borderId="55">
      <alignment vertical="center"/>
    </xf>
    <xf numFmtId="0" fontId="38" fillId="59" borderId="51" applyNumberFormat="0" applyAlignment="0" applyProtection="0"/>
    <xf numFmtId="0" fontId="55" fillId="0" borderId="59" applyNumberFormat="0" applyFill="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55" fillId="0" borderId="54" applyNumberFormat="0" applyFill="0" applyAlignment="0" applyProtection="0"/>
    <xf numFmtId="0" fontId="38" fillId="59" borderId="56" applyNumberFormat="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48" fillId="45" borderId="51" applyNumberFormat="0" applyAlignment="0" applyProtection="0"/>
    <xf numFmtId="170" fontId="12" fillId="0" borderId="60">
      <alignmen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170" fontId="12" fillId="0" borderId="55">
      <alignment vertical="center"/>
    </xf>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170" fontId="14" fillId="5" borderId="55">
      <alignment horizontal="right" vertical="center"/>
    </xf>
    <xf numFmtId="170" fontId="12" fillId="0" borderId="55">
      <alignment vertical="center"/>
    </xf>
    <xf numFmtId="0" fontId="12" fillId="63" borderId="52" applyNumberFormat="0" applyFont="0" applyAlignment="0" applyProtection="0"/>
    <xf numFmtId="170"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38" fillId="59" borderId="56" applyNumberFormat="0" applyAlignment="0" applyProtection="0"/>
    <xf numFmtId="170" fontId="14" fillId="5" borderId="60">
      <alignment horizontal="right" vertical="center"/>
    </xf>
    <xf numFmtId="0" fontId="38" fillId="59" borderId="51" applyNumberFormat="0" applyAlignment="0" applyProtection="0"/>
    <xf numFmtId="17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0" fontId="48" fillId="45" borderId="56" applyNumberFormat="0" applyAlignment="0" applyProtection="0"/>
    <xf numFmtId="0" fontId="12" fillId="63" borderId="52" applyNumberFormat="0" applyFont="0" applyAlignment="0" applyProtection="0"/>
    <xf numFmtId="0" fontId="12" fillId="0" borderId="55">
      <alignment vertical="center"/>
    </xf>
    <xf numFmtId="170" fontId="12" fillId="0" borderId="55">
      <alignment vertical="center"/>
    </xf>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55" fillId="0" borderId="54" applyNumberFormat="0" applyFill="0" applyAlignment="0" applyProtection="0"/>
    <xf numFmtId="0" fontId="12" fillId="0" borderId="55">
      <alignment vertical="center"/>
    </xf>
    <xf numFmtId="0" fontId="12" fillId="0" borderId="60">
      <alignment vertical="center"/>
    </xf>
    <xf numFmtId="0" fontId="12" fillId="0" borderId="55">
      <alignment vertical="center"/>
    </xf>
    <xf numFmtId="170" fontId="12" fillId="0" borderId="55">
      <alignment vertical="center"/>
    </xf>
    <xf numFmtId="0" fontId="12" fillId="63" borderId="52" applyNumberFormat="0" applyFont="0" applyAlignment="0" applyProtection="0"/>
    <xf numFmtId="0" fontId="12" fillId="0" borderId="55">
      <alignment vertical="center"/>
    </xf>
    <xf numFmtId="164" fontId="14" fillId="5" borderId="60">
      <alignment horizontal="right" vertical="center"/>
    </xf>
    <xf numFmtId="0" fontId="53" fillId="59" borderId="58"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0" fontId="12" fillId="0" borderId="55">
      <alignment vertical="center"/>
    </xf>
    <xf numFmtId="0" fontId="38" fillId="59" borderId="56" applyNumberFormat="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12" fillId="63" borderId="52" applyNumberFormat="0" applyFont="0" applyAlignment="0" applyProtection="0"/>
    <xf numFmtId="0" fontId="12" fillId="0" borderId="60">
      <alignment vertical="center"/>
    </xf>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38" fillId="59" borderId="56" applyNumberFormat="0" applyAlignment="0" applyProtection="0"/>
    <xf numFmtId="170"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170" fontId="14" fillId="5" borderId="55">
      <alignment horizontal="right" vertical="center"/>
    </xf>
    <xf numFmtId="0" fontId="12" fillId="0" borderId="55">
      <alignment vertical="center"/>
    </xf>
    <xf numFmtId="0" fontId="12" fillId="0" borderId="55">
      <alignment vertical="center"/>
    </xf>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170" fontId="14" fillId="5" borderId="55">
      <alignment horizontal="right" vertical="center"/>
    </xf>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170" fontId="12" fillId="0" borderId="55">
      <alignment vertical="center"/>
    </xf>
    <xf numFmtId="0" fontId="55" fillId="0" borderId="54" applyNumberFormat="0" applyFill="0" applyAlignment="0" applyProtection="0"/>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53" fillId="59" borderId="53" applyNumberFormat="0" applyAlignment="0" applyProtection="0"/>
    <xf numFmtId="0" fontId="55" fillId="0" borderId="54" applyNumberFormat="0" applyFill="0" applyAlignment="0" applyProtection="0"/>
    <xf numFmtId="0" fontId="53" fillId="59" borderId="53" applyNumberFormat="0" applyAlignment="0" applyProtection="0"/>
    <xf numFmtId="170" fontId="12" fillId="0" borderId="55">
      <alignment vertical="center"/>
    </xf>
    <xf numFmtId="0" fontId="38" fillId="59" borderId="51" applyNumberFormat="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48" fillId="45" borderId="56" applyNumberFormat="0" applyAlignment="0" applyProtection="0"/>
    <xf numFmtId="0" fontId="12" fillId="63" borderId="52" applyNumberFormat="0" applyFont="0" applyAlignment="0" applyProtection="0"/>
    <xf numFmtId="0" fontId="53" fillId="59" borderId="53" applyNumberFormat="0" applyAlignment="0" applyProtection="0"/>
    <xf numFmtId="0" fontId="55" fillId="0" borderId="59" applyNumberFormat="0" applyFill="0" applyAlignment="0" applyProtection="0"/>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170" fontId="12" fillId="0" borderId="55">
      <alignment vertical="center"/>
    </xf>
    <xf numFmtId="0" fontId="55" fillId="0" borderId="54" applyNumberFormat="0" applyFill="0" applyAlignment="0" applyProtection="0"/>
    <xf numFmtId="170" fontId="14" fillId="5" borderId="55">
      <alignment horizontal="righ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12" fillId="0" borderId="60">
      <alignment vertical="center"/>
    </xf>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53" fillId="59" borderId="53" applyNumberFormat="0" applyAlignment="0" applyProtection="0"/>
    <xf numFmtId="0" fontId="55" fillId="0" borderId="59"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170" fontId="12" fillId="0" borderId="55">
      <alignment vertical="center"/>
    </xf>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164" fontId="14" fillId="5" borderId="60">
      <alignment horizontal="right" vertical="center"/>
    </xf>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164" fontId="14" fillId="5" borderId="60">
      <alignment horizontal="right" vertical="center"/>
    </xf>
    <xf numFmtId="0" fontId="55" fillId="0" borderId="54" applyNumberFormat="0" applyFill="0" applyAlignment="0" applyProtection="0"/>
    <xf numFmtId="170" fontId="14" fillId="5" borderId="60">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170" fontId="12" fillId="0" borderId="55">
      <alignment vertical="center"/>
    </xf>
    <xf numFmtId="0" fontId="48" fillId="45"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12" fillId="63" borderId="52" applyNumberFormat="0" applyFont="0" applyAlignment="0" applyProtection="0"/>
    <xf numFmtId="164" fontId="14" fillId="5" borderId="55">
      <alignment horizontal="right" vertical="center"/>
    </xf>
    <xf numFmtId="0" fontId="12" fillId="63" borderId="52" applyNumberFormat="0" applyFont="0" applyAlignment="0" applyProtection="0"/>
    <xf numFmtId="170" fontId="12" fillId="0" borderId="55">
      <alignment vertical="center"/>
    </xf>
    <xf numFmtId="170"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12" fillId="0" borderId="55">
      <alignment vertical="center"/>
    </xf>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170" fontId="12" fillId="0" borderId="55">
      <alignment vertical="center"/>
    </xf>
    <xf numFmtId="164" fontId="14" fillId="5" borderId="55">
      <alignment horizontal="right" vertical="center"/>
    </xf>
    <xf numFmtId="0" fontId="12" fillId="0" borderId="55">
      <alignment vertical="center"/>
    </xf>
    <xf numFmtId="0" fontId="12" fillId="0" borderId="55">
      <alignment vertical="center"/>
    </xf>
    <xf numFmtId="164" fontId="14" fillId="5" borderId="55">
      <alignment horizontal="right" vertical="center"/>
    </xf>
    <xf numFmtId="0" fontId="38" fillId="59" borderId="51" applyNumberForma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170" fontId="12" fillId="0" borderId="60">
      <alignment vertical="center"/>
    </xf>
    <xf numFmtId="170" fontId="14" fillId="5" borderId="55">
      <alignment horizontal="right" vertical="center"/>
    </xf>
    <xf numFmtId="0" fontId="12" fillId="63" borderId="52" applyNumberFormat="0" applyFont="0" applyAlignment="0" applyProtection="0"/>
    <xf numFmtId="170" fontId="14" fillId="5" borderId="55">
      <alignment horizontal="righ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12" fillId="0" borderId="55">
      <alignment vertical="center"/>
    </xf>
    <xf numFmtId="0" fontId="48" fillId="45" borderId="51" applyNumberFormat="0" applyAlignment="0" applyProtection="0"/>
    <xf numFmtId="0" fontId="38" fillId="59" borderId="51" applyNumberFormat="0" applyAlignment="0" applyProtection="0"/>
    <xf numFmtId="0" fontId="12" fillId="0" borderId="55">
      <alignment vertical="center"/>
    </xf>
    <xf numFmtId="0" fontId="48" fillId="45" borderId="51" applyNumberFormat="0" applyAlignment="0" applyProtection="0"/>
    <xf numFmtId="0" fontId="38" fillId="59" borderId="51" applyNumberFormat="0" applyAlignment="0" applyProtection="0"/>
    <xf numFmtId="0" fontId="12" fillId="0" borderId="55">
      <alignment vertical="center"/>
    </xf>
    <xf numFmtId="170" fontId="12" fillId="0" borderId="55">
      <alignment vertical="center"/>
    </xf>
    <xf numFmtId="0" fontId="53" fillId="59" borderId="58" applyNumberFormat="0" applyAlignment="0" applyProtection="0"/>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170" fontId="14" fillId="5" borderId="55">
      <alignment horizontal="right" vertical="center"/>
    </xf>
    <xf numFmtId="170"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170" fontId="12" fillId="0" borderId="55">
      <alignment vertical="center"/>
    </xf>
    <xf numFmtId="0" fontId="12" fillId="0" borderId="55">
      <alignment vertical="center"/>
    </xf>
    <xf numFmtId="0" fontId="48" fillId="45" borderId="51" applyNumberFormat="0" applyAlignment="0" applyProtection="0"/>
    <xf numFmtId="164" fontId="14" fillId="5" borderId="60">
      <alignment horizontal="right" vertical="center"/>
    </xf>
    <xf numFmtId="0" fontId="12" fillId="0" borderId="55">
      <alignment vertical="center"/>
    </xf>
    <xf numFmtId="0" fontId="38" fillId="59" borderId="51" applyNumberFormat="0" applyAlignment="0" applyProtection="0"/>
    <xf numFmtId="0" fontId="38" fillId="59" borderId="51" applyNumberFormat="0" applyAlignment="0" applyProtection="0"/>
    <xf numFmtId="0" fontId="12" fillId="0" borderId="55">
      <alignment vertical="center"/>
    </xf>
    <xf numFmtId="170" fontId="12" fillId="0" borderId="55">
      <alignment vertical="center"/>
    </xf>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48" fillId="45" borderId="51" applyNumberForma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0" fontId="53" fillId="59" borderId="53" applyNumberFormat="0" applyAlignment="0" applyProtection="0"/>
    <xf numFmtId="0" fontId="55" fillId="0" borderId="59" applyNumberFormat="0" applyFill="0" applyAlignment="0" applyProtection="0"/>
    <xf numFmtId="170" fontId="12" fillId="0" borderId="55">
      <alignment vertical="center"/>
    </xf>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164" fontId="14" fillId="5" borderId="60">
      <alignment horizontal="right" vertical="center"/>
    </xf>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0" fontId="12" fillId="0" borderId="55">
      <alignment vertical="center"/>
    </xf>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12" fillId="0" borderId="55">
      <alignment vertical="center"/>
    </xf>
    <xf numFmtId="164" fontId="14" fillId="5" borderId="55">
      <alignment horizontal="right" vertical="center"/>
    </xf>
    <xf numFmtId="0" fontId="55" fillId="0" borderId="54" applyNumberFormat="0" applyFill="0" applyAlignment="0" applyProtection="0"/>
    <xf numFmtId="170" fontId="12" fillId="0" borderId="55">
      <alignment vertical="center"/>
    </xf>
    <xf numFmtId="0" fontId="48" fillId="45" borderId="51" applyNumberFormat="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12" fillId="0" borderId="60">
      <alignment vertical="center"/>
    </xf>
    <xf numFmtId="0" fontId="53" fillId="59" borderId="53" applyNumberFormat="0" applyAlignment="0" applyProtection="0"/>
    <xf numFmtId="0" fontId="38" fillId="59" borderId="56" applyNumberFormat="0" applyAlignment="0" applyProtection="0"/>
    <xf numFmtId="0" fontId="12" fillId="63" borderId="52" applyNumberFormat="0" applyFont="0" applyAlignment="0" applyProtection="0"/>
    <xf numFmtId="170" fontId="12" fillId="0" borderId="55">
      <alignment vertical="center"/>
    </xf>
    <xf numFmtId="0" fontId="12" fillId="0" borderId="55">
      <alignment vertical="center"/>
    </xf>
    <xf numFmtId="0" fontId="55" fillId="0" borderId="59" applyNumberFormat="0" applyFill="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12" fillId="63" borderId="52" applyNumberFormat="0" applyFont="0" applyAlignment="0" applyProtection="0"/>
    <xf numFmtId="170" fontId="12" fillId="0" borderId="55">
      <alignment vertical="center"/>
    </xf>
    <xf numFmtId="0" fontId="38" fillId="59" borderId="51" applyNumberForma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170" fontId="12" fillId="0" borderId="55">
      <alignment vertical="center"/>
    </xf>
    <xf numFmtId="164" fontId="14" fillId="5" borderId="60">
      <alignment horizontal="right" vertical="center"/>
    </xf>
    <xf numFmtId="0" fontId="38" fillId="59" borderId="51" applyNumberFormat="0" applyAlignment="0" applyProtection="0"/>
    <xf numFmtId="170" fontId="14" fillId="5" borderId="55">
      <alignment horizontal="right" vertical="center"/>
    </xf>
    <xf numFmtId="0" fontId="12" fillId="63" borderId="57" applyNumberFormat="0" applyFon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0" fontId="12" fillId="0" borderId="55">
      <alignment vertical="center"/>
    </xf>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170" fontId="12" fillId="0" borderId="55">
      <alignment vertical="center"/>
    </xf>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12" fillId="0" borderId="55">
      <alignment vertical="center"/>
    </xf>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12" fillId="0" borderId="55">
      <alignment vertical="center"/>
    </xf>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0" fontId="12" fillId="0" borderId="55">
      <alignment vertical="center"/>
    </xf>
    <xf numFmtId="0" fontId="55" fillId="0" borderId="54" applyNumberFormat="0" applyFill="0" applyAlignment="0" applyProtection="0"/>
    <xf numFmtId="170" fontId="14" fillId="5" borderId="55">
      <alignment horizontal="right" vertical="center"/>
    </xf>
    <xf numFmtId="0" fontId="53" fillId="59" borderId="53" applyNumberFormat="0" applyAlignment="0" applyProtection="0"/>
    <xf numFmtId="170" fontId="14" fillId="5" borderId="55">
      <alignment horizontal="right" vertical="center"/>
    </xf>
    <xf numFmtId="0" fontId="38" fillId="59" borderId="51" applyNumberFormat="0" applyAlignment="0" applyProtection="0"/>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170" fontId="14" fillId="5" borderId="55">
      <alignment horizontal="right" vertical="center"/>
    </xf>
    <xf numFmtId="0" fontId="12" fillId="0" borderId="55">
      <alignment vertical="center"/>
    </xf>
    <xf numFmtId="0" fontId="12" fillId="0" borderId="55">
      <alignment vertical="center"/>
    </xf>
    <xf numFmtId="0" fontId="48" fillId="45" borderId="51" applyNumberFormat="0" applyAlignment="0" applyProtection="0"/>
    <xf numFmtId="164" fontId="14" fillId="5" borderId="55">
      <alignment horizontal="right" vertical="center"/>
    </xf>
    <xf numFmtId="170" fontId="12" fillId="0" borderId="55">
      <alignment vertical="center"/>
    </xf>
    <xf numFmtId="0" fontId="53" fillId="59" borderId="53" applyNumberFormat="0" applyAlignment="0" applyProtection="0"/>
    <xf numFmtId="0" fontId="55" fillId="0" borderId="54" applyNumberFormat="0" applyFill="0" applyAlignment="0" applyProtection="0"/>
    <xf numFmtId="0" fontId="12" fillId="0" borderId="55">
      <alignment vertical="center"/>
    </xf>
    <xf numFmtId="170" fontId="14" fillId="5" borderId="55">
      <alignment horizontal="right" vertical="center"/>
    </xf>
    <xf numFmtId="164" fontId="14" fillId="5" borderId="60">
      <alignment horizontal="right" vertical="center"/>
    </xf>
    <xf numFmtId="170" fontId="12" fillId="0" borderId="60">
      <alignment vertical="center"/>
    </xf>
    <xf numFmtId="170" fontId="12" fillId="0" borderId="55">
      <alignment vertical="center"/>
    </xf>
    <xf numFmtId="0" fontId="48" fillId="45" borderId="51" applyNumberFormat="0" applyAlignment="0" applyProtection="0"/>
    <xf numFmtId="164" fontId="14" fillId="5" borderId="55">
      <alignment horizontal="right" vertical="center"/>
    </xf>
    <xf numFmtId="170" fontId="12" fillId="0" borderId="55">
      <alignment vertical="center"/>
    </xf>
    <xf numFmtId="0" fontId="12" fillId="0" borderId="55">
      <alignment vertical="center"/>
    </xf>
    <xf numFmtId="0" fontId="12" fillId="0" borderId="55">
      <alignment vertical="center"/>
    </xf>
    <xf numFmtId="170" fontId="12" fillId="0" borderId="55">
      <alignment vertical="center"/>
    </xf>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48" fillId="45" borderId="51" applyNumberFormat="0" applyAlignment="0" applyProtection="0"/>
    <xf numFmtId="0" fontId="48" fillId="45" borderId="51" applyNumberFormat="0" applyAlignment="0" applyProtection="0"/>
    <xf numFmtId="0" fontId="48" fillId="45"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164" fontId="14" fillId="5" borderId="55">
      <alignment horizontal="right" vertical="center"/>
    </xf>
    <xf numFmtId="170" fontId="12" fillId="0" borderId="55">
      <alignment vertical="center"/>
    </xf>
    <xf numFmtId="0" fontId="48" fillId="45" borderId="51" applyNumberFormat="0" applyAlignment="0" applyProtection="0"/>
    <xf numFmtId="170" fontId="14" fillId="5" borderId="55">
      <alignment horizontal="right" vertical="center"/>
    </xf>
    <xf numFmtId="170" fontId="14" fillId="5" borderId="55">
      <alignment horizontal="right" vertical="center"/>
    </xf>
    <xf numFmtId="0" fontId="12" fillId="0" borderId="55">
      <alignment vertical="center"/>
    </xf>
    <xf numFmtId="0" fontId="48" fillId="45" borderId="51" applyNumberFormat="0" applyAlignment="0" applyProtection="0"/>
    <xf numFmtId="164" fontId="14" fillId="5" borderId="55">
      <alignment horizontal="right" vertical="center"/>
    </xf>
    <xf numFmtId="0" fontId="38" fillId="59" borderId="51" applyNumberFormat="0" applyAlignment="0" applyProtection="0"/>
    <xf numFmtId="0" fontId="12" fillId="0" borderId="60">
      <alignment vertical="center"/>
    </xf>
    <xf numFmtId="0" fontId="12" fillId="63" borderId="52" applyNumberFormat="0" applyFont="0" applyAlignment="0" applyProtection="0"/>
    <xf numFmtId="164" fontId="14" fillId="5" borderId="55">
      <alignment horizontal="right" vertical="center"/>
    </xf>
    <xf numFmtId="164" fontId="14" fillId="5" borderId="60">
      <alignment horizontal="right" vertical="center"/>
    </xf>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0" fontId="38" fillId="59" borderId="56" applyNumberFormat="0" applyAlignment="0" applyProtection="0"/>
    <xf numFmtId="164" fontId="14" fillId="5" borderId="60">
      <alignment horizontal="right" vertical="center"/>
    </xf>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164" fontId="14" fillId="5" borderId="55">
      <alignment horizontal="right" vertical="center"/>
    </xf>
    <xf numFmtId="170" fontId="12" fillId="0" borderId="55">
      <alignment vertical="center"/>
    </xf>
    <xf numFmtId="0" fontId="48" fillId="45" borderId="56" applyNumberFormat="0" applyAlignment="0" applyProtection="0"/>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48" fillId="45" borderId="56" applyNumberFormat="0" applyAlignment="0" applyProtection="0"/>
    <xf numFmtId="0" fontId="53" fillId="59" borderId="53" applyNumberFormat="0" applyAlignment="0" applyProtection="0"/>
    <xf numFmtId="0" fontId="12" fillId="0" borderId="60">
      <alignment vertical="center"/>
    </xf>
    <xf numFmtId="170" fontId="14" fillId="5" borderId="55">
      <alignment horizontal="right" vertical="center"/>
    </xf>
    <xf numFmtId="0" fontId="38" fillId="59" borderId="51" applyNumberFormat="0" applyAlignment="0" applyProtection="0"/>
    <xf numFmtId="170" fontId="12" fillId="0" borderId="55">
      <alignment vertical="center"/>
    </xf>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0" fontId="12" fillId="63" borderId="52" applyNumberFormat="0" applyFont="0" applyAlignment="0" applyProtection="0"/>
    <xf numFmtId="0" fontId="48" fillId="45" borderId="56" applyNumberFormat="0" applyAlignment="0" applyProtection="0"/>
    <xf numFmtId="0" fontId="38" fillId="59" borderId="51" applyNumberFormat="0" applyAlignment="0" applyProtection="0"/>
    <xf numFmtId="0" fontId="38" fillId="59" borderId="51" applyNumberFormat="0" applyAlignment="0" applyProtection="0"/>
    <xf numFmtId="170" fontId="14" fillId="5" borderId="55">
      <alignment horizontal="right" vertical="center"/>
    </xf>
    <xf numFmtId="0" fontId="53" fillId="59" borderId="53" applyNumberFormat="0" applyAlignment="0" applyProtection="0"/>
    <xf numFmtId="0" fontId="12" fillId="0" borderId="55">
      <alignment vertical="center"/>
    </xf>
    <xf numFmtId="0" fontId="48" fillId="45"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53" fillId="59" borderId="53" applyNumberFormat="0" applyAlignment="0" applyProtection="0"/>
    <xf numFmtId="170" fontId="12" fillId="0" borderId="55">
      <alignment vertical="center"/>
    </xf>
    <xf numFmtId="170" fontId="14" fillId="5" borderId="55">
      <alignment horizontal="right" vertical="center"/>
    </xf>
    <xf numFmtId="170" fontId="14" fillId="5" borderId="55">
      <alignment horizontal="right" vertical="center"/>
    </xf>
    <xf numFmtId="170" fontId="14" fillId="5" borderId="55">
      <alignment horizontal="right" vertical="center"/>
    </xf>
    <xf numFmtId="170" fontId="12" fillId="0" borderId="55">
      <alignment vertical="center"/>
    </xf>
    <xf numFmtId="0" fontId="48" fillId="45" borderId="51" applyNumberFormat="0" applyAlignment="0" applyProtection="0"/>
    <xf numFmtId="0" fontId="12" fillId="0" borderId="55">
      <alignment vertical="center"/>
    </xf>
    <xf numFmtId="170" fontId="14" fillId="5" borderId="55">
      <alignment horizontal="right" vertical="center"/>
    </xf>
    <xf numFmtId="0" fontId="12" fillId="0" borderId="55">
      <alignment vertical="center"/>
    </xf>
    <xf numFmtId="0" fontId="38" fillId="59" borderId="51"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38" fillId="59" borderId="51" applyNumberFormat="0" applyAlignment="0" applyProtection="0"/>
    <xf numFmtId="170"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12" fillId="0" borderId="55">
      <alignment vertical="center"/>
    </xf>
    <xf numFmtId="0" fontId="53" fillId="59" borderId="53" applyNumberFormat="0" applyAlignment="0" applyProtection="0"/>
    <xf numFmtId="170" fontId="14" fillId="5" borderId="55">
      <alignment horizontal="right" vertical="center"/>
    </xf>
    <xf numFmtId="164" fontId="14" fillId="5" borderId="55">
      <alignment horizontal="right" vertical="center"/>
    </xf>
    <xf numFmtId="0" fontId="53" fillId="59" borderId="53"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12" fillId="0" borderId="55">
      <alignment vertical="center"/>
    </xf>
    <xf numFmtId="170" fontId="12" fillId="0" borderId="55">
      <alignment vertical="center"/>
    </xf>
    <xf numFmtId="0" fontId="12" fillId="0" borderId="55">
      <alignment vertical="center"/>
    </xf>
    <xf numFmtId="0" fontId="48" fillId="45" borderId="51" applyNumberFormat="0" applyAlignment="0" applyProtection="0"/>
    <xf numFmtId="170"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48" fillId="45" borderId="51" applyNumberFormat="0" applyAlignment="0" applyProtection="0"/>
    <xf numFmtId="170" fontId="12" fillId="0" borderId="55">
      <alignment vertical="center"/>
    </xf>
    <xf numFmtId="0" fontId="12" fillId="0" borderId="55">
      <alignment vertical="center"/>
    </xf>
    <xf numFmtId="0" fontId="48" fillId="45" borderId="51" applyNumberFormat="0" applyAlignment="0" applyProtection="0"/>
    <xf numFmtId="0" fontId="48" fillId="45" borderId="56" applyNumberFormat="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0" fontId="48" fillId="45"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12" fillId="0" borderId="55">
      <alignment vertical="center"/>
    </xf>
    <xf numFmtId="0" fontId="53" fillId="59" borderId="53" applyNumberFormat="0" applyAlignment="0" applyProtection="0"/>
    <xf numFmtId="170" fontId="14" fillId="5" borderId="55">
      <alignment horizontal="right" vertical="center"/>
    </xf>
    <xf numFmtId="0" fontId="12" fillId="63" borderId="57" applyNumberFormat="0" applyFont="0" applyAlignment="0" applyProtection="0"/>
    <xf numFmtId="0" fontId="53" fillId="59" borderId="53" applyNumberFormat="0" applyAlignment="0" applyProtection="0"/>
    <xf numFmtId="170" fontId="14" fillId="5" borderId="60">
      <alignment horizontal="right" vertical="center"/>
    </xf>
    <xf numFmtId="0" fontId="38" fillId="59" borderId="51" applyNumberFormat="0" applyAlignment="0" applyProtection="0"/>
    <xf numFmtId="170"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12" fillId="0" borderId="55">
      <alignment vertical="center"/>
    </xf>
    <xf numFmtId="0" fontId="55" fillId="0" borderId="54" applyNumberFormat="0" applyFill="0" applyAlignment="0" applyProtection="0"/>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0" fontId="12" fillId="63" borderId="57" applyNumberFormat="0" applyFont="0" applyAlignment="0" applyProtection="0"/>
    <xf numFmtId="0" fontId="55" fillId="0" borderId="54" applyNumberFormat="0" applyFill="0" applyAlignment="0" applyProtection="0"/>
    <xf numFmtId="170" fontId="12" fillId="0" borderId="55">
      <alignment vertical="center"/>
    </xf>
    <xf numFmtId="0" fontId="53" fillId="59" borderId="58" applyNumberFormat="0" applyAlignment="0" applyProtection="0"/>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53" fillId="59" borderId="53" applyNumberFormat="0" applyAlignment="0" applyProtection="0"/>
    <xf numFmtId="170"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0" fontId="53" fillId="59" borderId="53" applyNumberFormat="0" applyAlignment="0" applyProtection="0"/>
    <xf numFmtId="0" fontId="53" fillId="59" borderId="58" applyNumberFormat="0" applyAlignment="0" applyProtection="0"/>
    <xf numFmtId="170" fontId="12" fillId="0" borderId="60">
      <alignment vertical="center"/>
    </xf>
    <xf numFmtId="0" fontId="12" fillId="63" borderId="52" applyNumberFormat="0" applyFont="0" applyAlignment="0" applyProtection="0"/>
    <xf numFmtId="0" fontId="53" fillId="59" borderId="53" applyNumberFormat="0" applyAlignment="0" applyProtection="0"/>
    <xf numFmtId="0" fontId="48" fillId="45" borderId="51" applyNumberFormat="0" applyAlignment="0" applyProtection="0"/>
    <xf numFmtId="170" fontId="14" fillId="5" borderId="55">
      <alignment horizontal="right" vertical="center"/>
    </xf>
    <xf numFmtId="170"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0" fontId="48" fillId="45" borderId="51" applyNumberFormat="0" applyAlignment="0" applyProtection="0"/>
    <xf numFmtId="0" fontId="53" fillId="59" borderId="53" applyNumberFormat="0" applyAlignment="0" applyProtection="0"/>
    <xf numFmtId="0" fontId="55" fillId="0" borderId="54" applyNumberFormat="0" applyFill="0" applyAlignment="0" applyProtection="0"/>
    <xf numFmtId="0" fontId="55" fillId="0" borderId="59" applyNumberFormat="0" applyFill="0" applyAlignment="0" applyProtection="0"/>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0" fontId="53" fillId="59" borderId="58" applyNumberFormat="0" applyAlignment="0" applyProtection="0"/>
    <xf numFmtId="170" fontId="12" fillId="0" borderId="60">
      <alignment vertical="center"/>
    </xf>
    <xf numFmtId="0" fontId="38" fillId="59" borderId="51" applyNumberFormat="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170" fontId="14" fillId="5" borderId="55">
      <alignment horizontal="right" vertical="center"/>
    </xf>
    <xf numFmtId="164" fontId="14" fillId="5" borderId="55">
      <alignment horizontal="right" vertical="center"/>
    </xf>
    <xf numFmtId="0" fontId="12" fillId="0" borderId="60">
      <alignment vertical="center"/>
    </xf>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55" fillId="0" borderId="54" applyNumberFormat="0" applyFill="0" applyAlignment="0" applyProtection="0"/>
    <xf numFmtId="164" fontId="14" fillId="5" borderId="55">
      <alignment horizontal="right" vertical="center"/>
    </xf>
    <xf numFmtId="170" fontId="12" fillId="0" borderId="55">
      <alignment vertical="center"/>
    </xf>
    <xf numFmtId="0" fontId="12" fillId="0" borderId="55">
      <alignment vertical="center"/>
    </xf>
    <xf numFmtId="170" fontId="14" fillId="5" borderId="55">
      <alignment horizontal="right" vertical="center"/>
    </xf>
    <xf numFmtId="0" fontId="48" fillId="45" borderId="51" applyNumberFormat="0" applyAlignment="0" applyProtection="0"/>
    <xf numFmtId="164" fontId="14" fillId="5" borderId="55">
      <alignment horizontal="right" vertical="center"/>
    </xf>
    <xf numFmtId="170" fontId="12" fillId="0" borderId="55">
      <alignment vertical="center"/>
    </xf>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38" fillId="59" borderId="56" applyNumberFormat="0" applyAlignment="0" applyProtection="0"/>
    <xf numFmtId="0" fontId="12" fillId="0" borderId="55">
      <alignment vertical="center"/>
    </xf>
    <xf numFmtId="0" fontId="55" fillId="0" borderId="54" applyNumberFormat="0" applyFill="0" applyAlignment="0" applyProtection="0"/>
    <xf numFmtId="0" fontId="48" fillId="45" borderId="51" applyNumberFormat="0" applyAlignment="0" applyProtection="0"/>
    <xf numFmtId="170" fontId="12" fillId="0" borderId="55">
      <alignment vertical="center"/>
    </xf>
    <xf numFmtId="170" fontId="12" fillId="0" borderId="55">
      <alignment vertical="center"/>
    </xf>
    <xf numFmtId="0" fontId="38" fillId="59" borderId="56" applyNumberFormat="0" applyAlignment="0" applyProtection="0"/>
    <xf numFmtId="0" fontId="38" fillId="59" borderId="51" applyNumberFormat="0" applyAlignment="0" applyProtection="0"/>
    <xf numFmtId="164" fontId="14" fillId="5" borderId="55">
      <alignment horizontal="right" vertical="center"/>
    </xf>
    <xf numFmtId="170" fontId="12" fillId="0" borderId="60">
      <alignment vertical="center"/>
    </xf>
    <xf numFmtId="170" fontId="14" fillId="5" borderId="55">
      <alignment horizontal="right" vertical="center"/>
    </xf>
    <xf numFmtId="0" fontId="48" fillId="45" borderId="51" applyNumberFormat="0" applyAlignment="0" applyProtection="0"/>
    <xf numFmtId="0" fontId="48" fillId="45" borderId="56" applyNumberFormat="0" applyAlignment="0" applyProtection="0"/>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170"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170" fontId="12" fillId="0" borderId="55">
      <alignment vertical="center"/>
    </xf>
    <xf numFmtId="0" fontId="12" fillId="0" borderId="55">
      <alignment vertical="center"/>
    </xf>
    <xf numFmtId="164" fontId="14" fillId="5" borderId="55">
      <alignment horizontal="right" vertical="center"/>
    </xf>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0" fontId="12" fillId="0" borderId="55">
      <alignment vertical="center"/>
    </xf>
    <xf numFmtId="170" fontId="12" fillId="0" borderId="60">
      <alignment vertical="center"/>
    </xf>
    <xf numFmtId="164"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48" fillId="45" borderId="56" applyNumberFormat="0" applyAlignment="0" applyProtection="0"/>
    <xf numFmtId="0" fontId="12" fillId="63" borderId="52" applyNumberFormat="0" applyFont="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48" fillId="45" borderId="51" applyNumberFormat="0" applyAlignment="0" applyProtection="0"/>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170"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170" fontId="12" fillId="0" borderId="55">
      <alignment vertical="center"/>
    </xf>
    <xf numFmtId="0" fontId="53" fillId="59" borderId="53" applyNumberFormat="0" applyAlignment="0" applyProtection="0"/>
    <xf numFmtId="170" fontId="14" fillId="5" borderId="55">
      <alignment horizontal="right" vertical="center"/>
    </xf>
    <xf numFmtId="164" fontId="14" fillId="5" borderId="60">
      <alignment horizontal="righ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53" fillId="59" borderId="53" applyNumberFormat="0" applyAlignment="0" applyProtection="0"/>
    <xf numFmtId="0" fontId="12" fillId="0" borderId="55">
      <alignment vertical="center"/>
    </xf>
    <xf numFmtId="0" fontId="12" fillId="0" borderId="55">
      <alignment vertical="center"/>
    </xf>
    <xf numFmtId="0" fontId="12" fillId="63" borderId="52" applyNumberFormat="0" applyFont="0" applyAlignment="0" applyProtection="0"/>
    <xf numFmtId="170" fontId="12" fillId="0" borderId="55">
      <alignment vertical="center"/>
    </xf>
    <xf numFmtId="0" fontId="12" fillId="0" borderId="55">
      <alignment vertical="center"/>
    </xf>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12" fillId="0" borderId="55">
      <alignment vertical="center"/>
    </xf>
    <xf numFmtId="170" fontId="14" fillId="5" borderId="60">
      <alignment horizontal="right" vertical="center"/>
    </xf>
    <xf numFmtId="0" fontId="48" fillId="45" borderId="51" applyNumberFormat="0" applyAlignment="0" applyProtection="0"/>
    <xf numFmtId="0" fontId="12" fillId="0" borderId="55">
      <alignment vertical="center"/>
    </xf>
    <xf numFmtId="0" fontId="48" fillId="45" borderId="56" applyNumberFormat="0" applyAlignment="0" applyProtection="0"/>
    <xf numFmtId="170" fontId="12" fillId="0" borderId="55">
      <alignment vertical="center"/>
    </xf>
    <xf numFmtId="0" fontId="12" fillId="0" borderId="55">
      <alignment vertical="center"/>
    </xf>
    <xf numFmtId="0" fontId="12" fillId="0" borderId="60">
      <alignment vertical="center"/>
    </xf>
    <xf numFmtId="0" fontId="38" fillId="59" borderId="51" applyNumberForma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0" fontId="55" fillId="0" borderId="54" applyNumberFormat="0" applyFill="0" applyAlignment="0" applyProtection="0"/>
    <xf numFmtId="0" fontId="12" fillId="0" borderId="55">
      <alignment vertical="center"/>
    </xf>
    <xf numFmtId="170" fontId="14" fillId="5" borderId="55">
      <alignment horizontal="right" vertical="center"/>
    </xf>
    <xf numFmtId="0" fontId="12" fillId="0" borderId="55">
      <alignment vertical="center"/>
    </xf>
    <xf numFmtId="0" fontId="38" fillId="59"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55" fillId="0" borderId="54" applyNumberFormat="0" applyFill="0" applyAlignment="0" applyProtection="0"/>
    <xf numFmtId="0" fontId="55" fillId="0" borderId="59" applyNumberFormat="0" applyFill="0" applyAlignment="0" applyProtection="0"/>
    <xf numFmtId="170" fontId="14" fillId="5" borderId="55">
      <alignment horizontal="right" vertical="center"/>
    </xf>
    <xf numFmtId="0" fontId="12" fillId="63" borderId="52" applyNumberFormat="0" applyFont="0" applyAlignment="0" applyProtection="0"/>
    <xf numFmtId="0" fontId="12" fillId="0" borderId="60">
      <alignment vertical="center"/>
    </xf>
    <xf numFmtId="170"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170" fontId="14" fillId="5" borderId="60">
      <alignment horizontal="right" vertical="center"/>
    </xf>
    <xf numFmtId="0" fontId="38" fillId="59" borderId="51" applyNumberFormat="0" applyAlignment="0" applyProtection="0"/>
    <xf numFmtId="0" fontId="55" fillId="0" borderId="54" applyNumberFormat="0" applyFill="0" applyAlignment="0" applyProtection="0"/>
    <xf numFmtId="0" fontId="53" fillId="59" borderId="58" applyNumberFormat="0" applyAlignment="0" applyProtection="0"/>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0" fontId="48" fillId="45" borderId="51" applyNumberFormat="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12" fillId="0" borderId="60">
      <alignment vertical="center"/>
    </xf>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55" fillId="0" borderId="59" applyNumberFormat="0" applyFill="0" applyAlignment="0" applyProtection="0"/>
    <xf numFmtId="0" fontId="12" fillId="63" borderId="52" applyNumberFormat="0" applyFont="0" applyAlignment="0" applyProtection="0"/>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170" fontId="12" fillId="0" borderId="55">
      <alignment vertical="center"/>
    </xf>
    <xf numFmtId="0" fontId="38" fillId="59" borderId="51" applyNumberFormat="0" applyAlignment="0" applyProtection="0"/>
    <xf numFmtId="0" fontId="53" fillId="59" borderId="53" applyNumberFormat="0" applyAlignment="0" applyProtection="0"/>
    <xf numFmtId="170"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0" fontId="55" fillId="0" borderId="54" applyNumberFormat="0" applyFill="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38" fillId="59" borderId="51" applyNumberFormat="0" applyAlignment="0" applyProtection="0"/>
    <xf numFmtId="170" fontId="12" fillId="0" borderId="55">
      <alignment vertical="center"/>
    </xf>
    <xf numFmtId="0" fontId="38" fillId="59" borderId="51" applyNumberFormat="0" applyAlignment="0" applyProtection="0"/>
    <xf numFmtId="0" fontId="53" fillId="59" borderId="53" applyNumberFormat="0" applyAlignment="0" applyProtection="0"/>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38" fillId="59" borderId="51" applyNumberFormat="0" applyAlignment="0" applyProtection="0"/>
    <xf numFmtId="164" fontId="14" fillId="5" borderId="55">
      <alignment horizontal="right" vertical="center"/>
    </xf>
    <xf numFmtId="170" fontId="12" fillId="0" borderId="55">
      <alignment vertical="center"/>
    </xf>
    <xf numFmtId="0" fontId="53" fillId="59" borderId="53" applyNumberFormat="0" applyAlignment="0" applyProtection="0"/>
    <xf numFmtId="0" fontId="12" fillId="0" borderId="55">
      <alignment vertical="center"/>
    </xf>
    <xf numFmtId="0" fontId="12" fillId="0" borderId="55">
      <alignment vertical="center"/>
    </xf>
    <xf numFmtId="0" fontId="12" fillId="0" borderId="60">
      <alignment vertical="center"/>
    </xf>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164" fontId="14" fillId="5" borderId="60">
      <alignment horizontal="right" vertical="center"/>
    </xf>
    <xf numFmtId="0" fontId="55" fillId="0" borderId="59" applyNumberFormat="0" applyFill="0" applyAlignment="0" applyProtection="0"/>
    <xf numFmtId="170" fontId="14" fillId="5" borderId="55">
      <alignment horizontal="right" vertical="center"/>
    </xf>
    <xf numFmtId="0" fontId="12" fillId="0" borderId="55">
      <alignment vertical="center"/>
    </xf>
    <xf numFmtId="0" fontId="12" fillId="63" borderId="52" applyNumberFormat="0" applyFont="0" applyAlignment="0" applyProtection="0"/>
    <xf numFmtId="170" fontId="12" fillId="0" borderId="55">
      <alignment vertical="center"/>
    </xf>
    <xf numFmtId="0" fontId="38" fillId="59" borderId="51" applyNumberFormat="0" applyAlignment="0" applyProtection="0"/>
    <xf numFmtId="0" fontId="12" fillId="0" borderId="55">
      <alignment vertical="center"/>
    </xf>
    <xf numFmtId="0" fontId="55" fillId="0" borderId="54" applyNumberFormat="0" applyFill="0" applyAlignment="0" applyProtection="0"/>
    <xf numFmtId="0" fontId="53" fillId="59" borderId="53"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12" fillId="63" borderId="52" applyNumberFormat="0" applyFont="0" applyAlignment="0" applyProtection="0"/>
    <xf numFmtId="170" fontId="14" fillId="5" borderId="55">
      <alignment horizontal="right" vertical="center"/>
    </xf>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170" fontId="14" fillId="5" borderId="55">
      <alignment horizontal="right" vertical="center"/>
    </xf>
    <xf numFmtId="170" fontId="14" fillId="5" borderId="55">
      <alignment horizontal="right" vertical="center"/>
    </xf>
    <xf numFmtId="164" fontId="14" fillId="5" borderId="55">
      <alignment horizontal="right" vertical="center"/>
    </xf>
    <xf numFmtId="164" fontId="14" fillId="5" borderId="55">
      <alignment horizontal="right" vertical="center"/>
    </xf>
    <xf numFmtId="170" fontId="12" fillId="0" borderId="55">
      <alignment vertical="center"/>
    </xf>
    <xf numFmtId="0" fontId="48" fillId="45" borderId="51" applyNumberFormat="0" applyAlignment="0" applyProtection="0"/>
    <xf numFmtId="0" fontId="48" fillId="45" borderId="51" applyNumberFormat="0" applyAlignment="0" applyProtection="0"/>
    <xf numFmtId="0" fontId="12" fillId="0" borderId="55">
      <alignment vertical="center"/>
    </xf>
    <xf numFmtId="170" fontId="12" fillId="0" borderId="55">
      <alignment vertical="center"/>
    </xf>
    <xf numFmtId="0" fontId="12" fillId="0" borderId="55">
      <alignment vertical="center"/>
    </xf>
    <xf numFmtId="170" fontId="12" fillId="0" borderId="55">
      <alignment vertical="center"/>
    </xf>
    <xf numFmtId="0" fontId="55" fillId="0" borderId="54" applyNumberFormat="0" applyFill="0" applyAlignment="0" applyProtection="0"/>
    <xf numFmtId="0" fontId="48" fillId="45" borderId="51" applyNumberFormat="0" applyAlignment="0" applyProtection="0"/>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0" fontId="38" fillId="59" borderId="56" applyNumberFormat="0" applyAlignment="0" applyProtection="0"/>
    <xf numFmtId="0" fontId="53" fillId="59" borderId="58" applyNumberFormat="0" applyAlignment="0" applyProtection="0"/>
    <xf numFmtId="0" fontId="48" fillId="45" borderId="51" applyNumberFormat="0" applyAlignment="0" applyProtection="0"/>
    <xf numFmtId="0" fontId="12" fillId="0" borderId="60">
      <alignment vertical="center"/>
    </xf>
    <xf numFmtId="0" fontId="55" fillId="0" borderId="54" applyNumberFormat="0" applyFill="0" applyAlignment="0" applyProtection="0"/>
    <xf numFmtId="0" fontId="12" fillId="63" borderId="52" applyNumberFormat="0" applyFont="0" applyAlignment="0" applyProtection="0"/>
    <xf numFmtId="0" fontId="12" fillId="0" borderId="60">
      <alignment vertical="center"/>
    </xf>
    <xf numFmtId="0" fontId="12" fillId="0" borderId="55">
      <alignment vertical="center"/>
    </xf>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12" fillId="0" borderId="55">
      <alignment vertical="center"/>
    </xf>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170" fontId="12" fillId="0" borderId="55">
      <alignmen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53" fillId="59" borderId="58" applyNumberFormat="0" applyAlignment="0" applyProtection="0"/>
    <xf numFmtId="0" fontId="53" fillId="59" borderId="53" applyNumberFormat="0" applyAlignment="0" applyProtection="0"/>
    <xf numFmtId="0" fontId="12" fillId="0" borderId="55">
      <alignment vertical="center"/>
    </xf>
    <xf numFmtId="170" fontId="12" fillId="0" borderId="55">
      <alignment vertical="center"/>
    </xf>
    <xf numFmtId="164" fontId="14" fillId="5" borderId="55">
      <alignment horizontal="right" vertical="center"/>
    </xf>
    <xf numFmtId="0" fontId="12" fillId="0" borderId="55">
      <alignment vertical="center"/>
    </xf>
    <xf numFmtId="0" fontId="38" fillId="59" borderId="51" applyNumberFormat="0" applyAlignment="0" applyProtection="0"/>
    <xf numFmtId="0" fontId="53" fillId="59" borderId="53" applyNumberFormat="0" applyAlignment="0" applyProtection="0"/>
    <xf numFmtId="0" fontId="53" fillId="59" borderId="53" applyNumberFormat="0" applyAlignment="0" applyProtection="0"/>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170" fontId="12" fillId="0" borderId="55">
      <alignment vertical="center"/>
    </xf>
    <xf numFmtId="0" fontId="38" fillId="59" borderId="51" applyNumberFormat="0" applyAlignment="0" applyProtection="0"/>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0" fontId="38" fillId="59" borderId="51" applyNumberFormat="0" applyAlignment="0" applyProtection="0"/>
    <xf numFmtId="0" fontId="12" fillId="63" borderId="57" applyNumberFormat="0" applyFont="0" applyAlignment="0" applyProtection="0"/>
    <xf numFmtId="0" fontId="53" fillId="59" borderId="53" applyNumberFormat="0" applyAlignment="0" applyProtection="0"/>
    <xf numFmtId="164" fontId="14" fillId="5" borderId="60">
      <alignment horizontal="right" vertical="center"/>
    </xf>
    <xf numFmtId="0" fontId="48" fillId="45" borderId="51" applyNumberFormat="0" applyAlignment="0" applyProtection="0"/>
    <xf numFmtId="0" fontId="12" fillId="63" borderId="57" applyNumberFormat="0" applyFont="0" applyAlignment="0" applyProtection="0"/>
    <xf numFmtId="170" fontId="12" fillId="0" borderId="55">
      <alignment vertical="center"/>
    </xf>
    <xf numFmtId="0" fontId="12" fillId="0" borderId="55">
      <alignment vertical="center"/>
    </xf>
    <xf numFmtId="0" fontId="48" fillId="45" borderId="51" applyNumberFormat="0" applyAlignment="0" applyProtection="0"/>
    <xf numFmtId="0" fontId="48" fillId="45" borderId="56" applyNumberFormat="0" applyAlignment="0" applyProtection="0"/>
    <xf numFmtId="0" fontId="12" fillId="0" borderId="55">
      <alignment vertical="center"/>
    </xf>
    <xf numFmtId="0" fontId="38" fillId="59" borderId="51" applyNumberForma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0" fontId="12" fillId="0" borderId="55">
      <alignment vertical="center"/>
    </xf>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0" fontId="12" fillId="0" borderId="55">
      <alignment vertical="center"/>
    </xf>
    <xf numFmtId="164" fontId="14" fillId="5" borderId="55">
      <alignment horizontal="right" vertical="center"/>
    </xf>
    <xf numFmtId="170" fontId="12" fillId="0" borderId="60">
      <alignment vertical="center"/>
    </xf>
    <xf numFmtId="170" fontId="14" fillId="5" borderId="55">
      <alignment horizontal="right" vertical="center"/>
    </xf>
    <xf numFmtId="0" fontId="48" fillId="45" borderId="51" applyNumberFormat="0" applyAlignment="0" applyProtection="0"/>
    <xf numFmtId="0" fontId="53" fillId="59" borderId="58" applyNumberFormat="0" applyAlignment="0" applyProtection="0"/>
    <xf numFmtId="0" fontId="48" fillId="45" borderId="56"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170" fontId="12" fillId="0" borderId="55">
      <alignment vertical="center"/>
    </xf>
    <xf numFmtId="0" fontId="12" fillId="63" borderId="52" applyNumberFormat="0" applyFont="0" applyAlignment="0" applyProtection="0"/>
    <xf numFmtId="0" fontId="38" fillId="59" borderId="51" applyNumberFormat="0" applyAlignment="0" applyProtection="0"/>
    <xf numFmtId="0" fontId="48" fillId="45" borderId="51" applyNumberFormat="0" applyAlignment="0" applyProtection="0"/>
    <xf numFmtId="0" fontId="12" fillId="0" borderId="55">
      <alignment vertical="center"/>
    </xf>
    <xf numFmtId="0" fontId="53" fillId="59" borderId="53" applyNumberFormat="0" applyAlignment="0" applyProtection="0"/>
    <xf numFmtId="164" fontId="14" fillId="5" borderId="60">
      <alignment horizontal="right" vertical="center"/>
    </xf>
    <xf numFmtId="170" fontId="12" fillId="0" borderId="55">
      <alignment vertical="center"/>
    </xf>
    <xf numFmtId="0" fontId="12" fillId="63" borderId="52" applyNumberFormat="0" applyFont="0" applyAlignment="0" applyProtection="0"/>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164" fontId="14" fillId="5" borderId="60">
      <alignment horizontal="right" vertical="center"/>
    </xf>
    <xf numFmtId="0" fontId="12" fillId="63" borderId="52" applyNumberFormat="0" applyFont="0" applyAlignment="0" applyProtection="0"/>
    <xf numFmtId="0" fontId="12" fillId="63" borderId="52" applyNumberFormat="0" applyFont="0" applyAlignment="0" applyProtection="0"/>
    <xf numFmtId="164" fontId="14" fillId="5" borderId="55">
      <alignment horizontal="right" vertical="center"/>
    </xf>
    <xf numFmtId="164" fontId="14" fillId="5" borderId="55">
      <alignment horizontal="right" vertical="center"/>
    </xf>
    <xf numFmtId="170" fontId="12" fillId="0" borderId="55">
      <alignment vertical="center"/>
    </xf>
    <xf numFmtId="0" fontId="48" fillId="45" borderId="51" applyNumberFormat="0" applyAlignment="0" applyProtection="0"/>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164" fontId="14" fillId="5" borderId="55">
      <alignment horizontal="right" vertical="center"/>
    </xf>
    <xf numFmtId="170" fontId="14" fillId="5" borderId="55">
      <alignment horizontal="right" vertical="center"/>
    </xf>
    <xf numFmtId="0" fontId="38" fillId="59" borderId="56" applyNumberFormat="0" applyAlignment="0" applyProtection="0"/>
    <xf numFmtId="170" fontId="12" fillId="0" borderId="55">
      <alignment vertical="center"/>
    </xf>
    <xf numFmtId="170" fontId="14" fillId="5" borderId="60">
      <alignment horizontal="right" vertical="center"/>
    </xf>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170" fontId="12" fillId="0" borderId="55">
      <alignment vertical="center"/>
    </xf>
    <xf numFmtId="164" fontId="14" fillId="5" borderId="55">
      <alignment horizontal="right" vertical="center"/>
    </xf>
    <xf numFmtId="0" fontId="55" fillId="0" borderId="54" applyNumberFormat="0" applyFill="0" applyAlignment="0" applyProtection="0"/>
    <xf numFmtId="0" fontId="48" fillId="45" borderId="56" applyNumberFormat="0" applyAlignment="0" applyProtection="0"/>
    <xf numFmtId="0" fontId="48" fillId="45" borderId="56" applyNumberFormat="0" applyAlignment="0" applyProtection="0"/>
    <xf numFmtId="0" fontId="12" fillId="63" borderId="52" applyNumberFormat="0" applyFont="0" applyAlignment="0" applyProtection="0"/>
    <xf numFmtId="0" fontId="48" fillId="45" borderId="51" applyNumberFormat="0" applyAlignment="0" applyProtection="0"/>
    <xf numFmtId="0" fontId="38" fillId="59" borderId="56" applyNumberFormat="0" applyAlignment="0" applyProtection="0"/>
    <xf numFmtId="0" fontId="53" fillId="59" borderId="53" applyNumberFormat="0" applyAlignment="0" applyProtection="0"/>
    <xf numFmtId="0" fontId="12" fillId="0" borderId="55">
      <alignment vertical="center"/>
    </xf>
    <xf numFmtId="0" fontId="53" fillId="59" borderId="58" applyNumberFormat="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0" fontId="12" fillId="0" borderId="55">
      <alignment vertical="center"/>
    </xf>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0" fontId="48" fillId="45" borderId="51" applyNumberFormat="0" applyAlignment="0" applyProtection="0"/>
    <xf numFmtId="0" fontId="55" fillId="0" borderId="59" applyNumberFormat="0" applyFill="0" applyAlignment="0" applyProtection="0"/>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0" fontId="38" fillId="59" borderId="51" applyNumberFormat="0" applyAlignment="0" applyProtection="0"/>
    <xf numFmtId="0" fontId="48" fillId="45" borderId="56" applyNumberFormat="0" applyAlignment="0" applyProtection="0"/>
    <xf numFmtId="0" fontId="53" fillId="59" borderId="53" applyNumberFormat="0" applyAlignment="0" applyProtection="0"/>
    <xf numFmtId="170" fontId="14" fillId="5" borderId="55">
      <alignment horizontal="right" vertical="center"/>
    </xf>
    <xf numFmtId="0" fontId="53" fillId="59" borderId="53" applyNumberFormat="0" applyAlignment="0" applyProtection="0"/>
    <xf numFmtId="0" fontId="48" fillId="45" borderId="56" applyNumberFormat="0" applyAlignment="0" applyProtection="0"/>
    <xf numFmtId="0" fontId="48" fillId="45" borderId="51" applyNumberFormat="0" applyAlignment="0" applyProtection="0"/>
    <xf numFmtId="0" fontId="48" fillId="45" borderId="51" applyNumberFormat="0" applyAlignment="0" applyProtection="0"/>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12" fillId="63" borderId="57" applyNumberFormat="0" applyFont="0" applyAlignment="0" applyProtection="0"/>
    <xf numFmtId="164"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38" fillId="59" borderId="51" applyNumberFormat="0" applyAlignment="0" applyProtection="0"/>
    <xf numFmtId="0" fontId="12" fillId="0" borderId="55">
      <alignment vertical="center"/>
    </xf>
    <xf numFmtId="164" fontId="14" fillId="5" borderId="55">
      <alignment horizontal="right" vertical="center"/>
    </xf>
    <xf numFmtId="170" fontId="14" fillId="5" borderId="60">
      <alignment horizontal="right" vertical="center"/>
    </xf>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12" fillId="0" borderId="55">
      <alignment vertical="center"/>
    </xf>
    <xf numFmtId="0" fontId="12" fillId="63" borderId="52" applyNumberFormat="0" applyFont="0" applyAlignment="0" applyProtection="0"/>
    <xf numFmtId="0" fontId="55" fillId="0" borderId="54" applyNumberFormat="0" applyFill="0" applyAlignment="0" applyProtection="0"/>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170" fontId="14" fillId="5" borderId="55">
      <alignment horizontal="right" vertical="center"/>
    </xf>
    <xf numFmtId="0" fontId="55" fillId="0" borderId="54" applyNumberFormat="0" applyFill="0" applyAlignment="0" applyProtection="0"/>
    <xf numFmtId="0" fontId="12" fillId="63" borderId="52" applyNumberFormat="0" applyFont="0" applyAlignment="0" applyProtection="0"/>
    <xf numFmtId="0" fontId="53" fillId="59" borderId="58" applyNumberFormat="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53" fillId="59" borderId="53" applyNumberFormat="0" applyAlignment="0" applyProtection="0"/>
    <xf numFmtId="164" fontId="14" fillId="5" borderId="55">
      <alignment horizontal="right" vertical="center"/>
    </xf>
    <xf numFmtId="0" fontId="53" fillId="59" borderId="58" applyNumberFormat="0" applyAlignment="0" applyProtection="0"/>
    <xf numFmtId="0" fontId="53" fillId="59" borderId="53" applyNumberFormat="0" applyAlignment="0" applyProtection="0"/>
    <xf numFmtId="164" fontId="14" fillId="5" borderId="55">
      <alignment horizontal="right" vertical="center"/>
    </xf>
    <xf numFmtId="0" fontId="48" fillId="45" borderId="51" applyNumberFormat="0" applyAlignment="0" applyProtection="0"/>
    <xf numFmtId="0" fontId="12" fillId="63" borderId="57" applyNumberFormat="0" applyFont="0" applyAlignment="0" applyProtection="0"/>
    <xf numFmtId="0" fontId="55" fillId="0" borderId="54" applyNumberFormat="0" applyFill="0" applyAlignment="0" applyProtection="0"/>
    <xf numFmtId="0" fontId="38" fillId="59" borderId="56" applyNumberFormat="0" applyAlignment="0" applyProtection="0"/>
    <xf numFmtId="164" fontId="14" fillId="5" borderId="55">
      <alignment horizontal="right" vertical="center"/>
    </xf>
    <xf numFmtId="0" fontId="53" fillId="59" borderId="53" applyNumberFormat="0" applyAlignment="0" applyProtection="0"/>
    <xf numFmtId="164" fontId="14" fillId="5" borderId="55">
      <alignment horizontal="right" vertical="center"/>
    </xf>
    <xf numFmtId="0" fontId="12" fillId="0" borderId="55">
      <alignmen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38" fillId="59" borderId="56" applyNumberFormat="0" applyAlignment="0" applyProtection="0"/>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12" fillId="63" borderId="52" applyNumberFormat="0" applyFont="0" applyAlignment="0" applyProtection="0"/>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170" fontId="12" fillId="0" borderId="55">
      <alignment vertical="center"/>
    </xf>
    <xf numFmtId="170" fontId="12" fillId="0" borderId="60">
      <alignment vertical="center"/>
    </xf>
    <xf numFmtId="170" fontId="12" fillId="0" borderId="55">
      <alignment vertical="center"/>
    </xf>
    <xf numFmtId="164" fontId="14" fillId="5" borderId="60">
      <alignment horizontal="right" vertical="center"/>
    </xf>
    <xf numFmtId="0" fontId="12" fillId="0" borderId="55">
      <alignment vertical="center"/>
    </xf>
    <xf numFmtId="164" fontId="14" fillId="5" borderId="60">
      <alignment horizontal="right" vertical="center"/>
    </xf>
    <xf numFmtId="0" fontId="55" fillId="0" borderId="54" applyNumberFormat="0" applyFill="0" applyAlignment="0" applyProtection="0"/>
    <xf numFmtId="170" fontId="14" fillId="5" borderId="55">
      <alignment horizontal="right" vertical="center"/>
    </xf>
    <xf numFmtId="0" fontId="38" fillId="59" borderId="51" applyNumberFormat="0" applyAlignment="0" applyProtection="0"/>
    <xf numFmtId="0" fontId="12" fillId="0" borderId="55">
      <alignment vertical="center"/>
    </xf>
    <xf numFmtId="0" fontId="38" fillId="59" borderId="51" applyNumberFormat="0" applyAlignment="0" applyProtection="0"/>
    <xf numFmtId="0" fontId="38" fillId="59" borderId="51" applyNumberFormat="0" applyAlignment="0" applyProtection="0"/>
    <xf numFmtId="170" fontId="12" fillId="0" borderId="55">
      <alignment vertical="center"/>
    </xf>
    <xf numFmtId="0" fontId="48" fillId="45" borderId="51" applyNumberFormat="0" applyAlignment="0" applyProtection="0"/>
    <xf numFmtId="0" fontId="48" fillId="45" borderId="51" applyNumberFormat="0" applyAlignment="0" applyProtection="0"/>
    <xf numFmtId="164" fontId="14" fillId="5" borderId="55">
      <alignment horizontal="right" vertical="center"/>
    </xf>
    <xf numFmtId="0" fontId="48" fillId="45" borderId="51" applyNumberFormat="0" applyAlignment="0" applyProtection="0"/>
    <xf numFmtId="164" fontId="14" fillId="5" borderId="55">
      <alignment horizontal="right" vertical="center"/>
    </xf>
    <xf numFmtId="0" fontId="12" fillId="63" borderId="52" applyNumberFormat="0" applyFon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48" fillId="45" borderId="51" applyNumberFormat="0" applyAlignment="0" applyProtection="0"/>
    <xf numFmtId="0" fontId="55" fillId="0" borderId="54" applyNumberFormat="0" applyFill="0" applyAlignment="0" applyProtection="0"/>
    <xf numFmtId="0" fontId="53" fillId="59" borderId="53" applyNumberFormat="0" applyAlignment="0" applyProtection="0"/>
    <xf numFmtId="170" fontId="12" fillId="0" borderId="55">
      <alignment vertical="center"/>
    </xf>
    <xf numFmtId="164"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0" fontId="12" fillId="0" borderId="55">
      <alignment vertical="center"/>
    </xf>
    <xf numFmtId="0" fontId="53" fillId="59" borderId="53" applyNumberFormat="0" applyAlignment="0" applyProtection="0"/>
    <xf numFmtId="170" fontId="14" fillId="5" borderId="55">
      <alignment horizontal="right" vertical="center"/>
    </xf>
    <xf numFmtId="0" fontId="12" fillId="0" borderId="55">
      <alignment vertical="center"/>
    </xf>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12" fillId="0" borderId="55">
      <alignment vertical="center"/>
    </xf>
    <xf numFmtId="170" fontId="12" fillId="0" borderId="55">
      <alignment vertical="center"/>
    </xf>
    <xf numFmtId="0" fontId="12" fillId="63" borderId="52" applyNumberFormat="0" applyFont="0" applyAlignment="0" applyProtection="0"/>
    <xf numFmtId="0" fontId="48" fillId="45" borderId="51" applyNumberFormat="0" applyAlignment="0" applyProtection="0"/>
    <xf numFmtId="0" fontId="38" fillId="59" borderId="51" applyNumberFormat="0" applyAlignment="0" applyProtection="0"/>
    <xf numFmtId="0" fontId="38" fillId="59" borderId="56" applyNumberFormat="0" applyAlignment="0" applyProtection="0"/>
    <xf numFmtId="164" fontId="14" fillId="5" borderId="55">
      <alignment horizontal="right" vertical="center"/>
    </xf>
    <xf numFmtId="170" fontId="12" fillId="0" borderId="55">
      <alignment vertical="center"/>
    </xf>
    <xf numFmtId="0" fontId="53" fillId="59" borderId="53" applyNumberFormat="0" applyAlignment="0" applyProtection="0"/>
    <xf numFmtId="0" fontId="38" fillId="59" borderId="51" applyNumberFormat="0" applyAlignment="0" applyProtection="0"/>
    <xf numFmtId="0" fontId="48" fillId="45" borderId="51" applyNumberFormat="0" applyAlignment="0" applyProtection="0"/>
    <xf numFmtId="170" fontId="14" fillId="5" borderId="55">
      <alignment horizontal="right" vertical="center"/>
    </xf>
    <xf numFmtId="170" fontId="12" fillId="0" borderId="55">
      <alignment vertical="center"/>
    </xf>
    <xf numFmtId="0" fontId="38" fillId="59" borderId="51" applyNumberFormat="0" applyAlignment="0" applyProtection="0"/>
    <xf numFmtId="0" fontId="12" fillId="63" borderId="52" applyNumberFormat="0" applyFont="0" applyAlignment="0" applyProtection="0"/>
    <xf numFmtId="164" fontId="14" fillId="5" borderId="55">
      <alignment horizontal="right" vertical="center"/>
    </xf>
    <xf numFmtId="0" fontId="12" fillId="0" borderId="55">
      <alignment vertical="center"/>
    </xf>
    <xf numFmtId="170" fontId="12" fillId="0" borderId="55">
      <alignment vertical="center"/>
    </xf>
    <xf numFmtId="0" fontId="12" fillId="0" borderId="55">
      <alignment vertical="center"/>
    </xf>
    <xf numFmtId="0" fontId="53" fillId="59" borderId="53" applyNumberFormat="0" applyAlignment="0" applyProtection="0"/>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0" fontId="48" fillId="45" borderId="51" applyNumberFormat="0" applyAlignment="0" applyProtection="0"/>
    <xf numFmtId="0" fontId="12" fillId="0" borderId="60">
      <alignment vertical="center"/>
    </xf>
    <xf numFmtId="0" fontId="38" fillId="59" borderId="56" applyNumberFormat="0" applyAlignment="0" applyProtection="0"/>
    <xf numFmtId="0" fontId="53" fillId="59" borderId="53" applyNumberFormat="0" applyAlignment="0" applyProtection="0"/>
    <xf numFmtId="0" fontId="48" fillId="45" borderId="51" applyNumberFormat="0" applyAlignment="0" applyProtection="0"/>
    <xf numFmtId="0" fontId="55" fillId="0" borderId="59"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170" fontId="12" fillId="0" borderId="55">
      <alignment vertical="center"/>
    </xf>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170"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38" fillId="59" borderId="51" applyNumberFormat="0" applyAlignment="0" applyProtection="0"/>
    <xf numFmtId="0" fontId="55" fillId="0" borderId="54" applyNumberFormat="0" applyFill="0" applyAlignment="0" applyProtection="0"/>
    <xf numFmtId="0" fontId="53" fillId="59" borderId="53" applyNumberForma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38" fillId="59" borderId="51" applyNumberFormat="0" applyAlignment="0" applyProtection="0"/>
    <xf numFmtId="170" fontId="14" fillId="5" borderId="60">
      <alignment horizontal="right" vertical="center"/>
    </xf>
    <xf numFmtId="0" fontId="48" fillId="45" borderId="51" applyNumberFormat="0" applyAlignment="0" applyProtection="0"/>
    <xf numFmtId="0" fontId="53" fillId="59" borderId="53" applyNumberFormat="0" applyAlignment="0" applyProtection="0"/>
    <xf numFmtId="0" fontId="12" fillId="63" borderId="52" applyNumberFormat="0" applyFont="0" applyAlignment="0" applyProtection="0"/>
    <xf numFmtId="0" fontId="38" fillId="59" borderId="51" applyNumberFormat="0" applyAlignment="0" applyProtection="0"/>
    <xf numFmtId="0" fontId="38" fillId="59" borderId="51" applyNumberFormat="0" applyAlignment="0" applyProtection="0"/>
    <xf numFmtId="0" fontId="55" fillId="0" borderId="54" applyNumberFormat="0" applyFill="0" applyAlignment="0" applyProtection="0"/>
    <xf numFmtId="164" fontId="14" fillId="5" borderId="60">
      <alignment horizontal="right" vertical="center"/>
    </xf>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38" fillId="59" borderId="51" applyNumberFormat="0" applyAlignment="0" applyProtection="0"/>
    <xf numFmtId="0" fontId="53" fillId="59" borderId="53" applyNumberFormat="0" applyAlignment="0" applyProtection="0"/>
    <xf numFmtId="170" fontId="12" fillId="0" borderId="55">
      <alignment vertical="center"/>
    </xf>
    <xf numFmtId="0" fontId="12" fillId="63" borderId="52" applyNumberFormat="0" applyFont="0" applyAlignment="0" applyProtection="0"/>
    <xf numFmtId="170" fontId="14" fillId="5" borderId="55">
      <alignment horizontal="right" vertical="center"/>
    </xf>
    <xf numFmtId="0" fontId="38" fillId="59" borderId="51" applyNumberFormat="0" applyAlignment="0" applyProtection="0"/>
    <xf numFmtId="170" fontId="12" fillId="0" borderId="55">
      <alignment vertical="center"/>
    </xf>
    <xf numFmtId="0" fontId="38" fillId="59" borderId="51" applyNumberFormat="0" applyAlignment="0" applyProtection="0"/>
    <xf numFmtId="170" fontId="14" fillId="5" borderId="55">
      <alignment horizontal="right" vertical="center"/>
    </xf>
    <xf numFmtId="164" fontId="14" fillId="5" borderId="60">
      <alignment horizontal="right" vertical="center"/>
    </xf>
    <xf numFmtId="170" fontId="12" fillId="0" borderId="55">
      <alignment vertical="center"/>
    </xf>
    <xf numFmtId="164" fontId="14" fillId="5" borderId="55">
      <alignment horizontal="right" vertical="center"/>
    </xf>
    <xf numFmtId="0" fontId="55" fillId="0" borderId="54" applyNumberFormat="0" applyFill="0" applyAlignment="0" applyProtection="0"/>
    <xf numFmtId="0" fontId="48" fillId="45" borderId="51" applyNumberFormat="0" applyAlignment="0" applyProtection="0"/>
    <xf numFmtId="0" fontId="53" fillId="59" borderId="53" applyNumberFormat="0" applyAlignment="0" applyProtection="0"/>
    <xf numFmtId="170" fontId="14" fillId="5" borderId="60">
      <alignment horizontal="right" vertical="center"/>
    </xf>
    <xf numFmtId="0" fontId="12" fillId="0" borderId="60">
      <alignment vertical="center"/>
    </xf>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0" fontId="48" fillId="45"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0" fontId="38" fillId="59"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53" fillId="59" borderId="53" applyNumberFormat="0" applyAlignment="0" applyProtection="0"/>
    <xf numFmtId="0" fontId="38" fillId="59" borderId="51" applyNumberFormat="0" applyAlignment="0" applyProtection="0"/>
    <xf numFmtId="170" fontId="14" fillId="5" borderId="55">
      <alignment horizontal="right" vertical="center"/>
    </xf>
    <xf numFmtId="0" fontId="12" fillId="63" borderId="57" applyNumberFormat="0" applyFont="0" applyAlignment="0" applyProtection="0"/>
    <xf numFmtId="0" fontId="48" fillId="45" borderId="56" applyNumberFormat="0" applyAlignment="0" applyProtection="0"/>
    <xf numFmtId="164" fontId="14" fillId="5" borderId="55">
      <alignment horizontal="right" vertical="center"/>
    </xf>
    <xf numFmtId="0" fontId="48" fillId="45"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12" fillId="0" borderId="55">
      <alignment vertical="center"/>
    </xf>
    <xf numFmtId="0" fontId="48" fillId="45" borderId="51" applyNumberForma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0" borderId="55">
      <alignment vertical="center"/>
    </xf>
    <xf numFmtId="170" fontId="14" fillId="5" borderId="55">
      <alignment horizontal="right" vertical="center"/>
    </xf>
    <xf numFmtId="0" fontId="53" fillId="59" borderId="53" applyNumberFormat="0" applyAlignment="0" applyProtection="0"/>
    <xf numFmtId="164" fontId="14" fillId="5" borderId="55">
      <alignment horizontal="right" vertical="center"/>
    </xf>
    <xf numFmtId="0" fontId="38" fillId="59" borderId="56" applyNumberFormat="0" applyAlignment="0" applyProtection="0"/>
    <xf numFmtId="170" fontId="14" fillId="5" borderId="60">
      <alignment horizontal="right" vertical="center"/>
    </xf>
    <xf numFmtId="0" fontId="53" fillId="59" borderId="53" applyNumberFormat="0" applyAlignment="0" applyProtection="0"/>
    <xf numFmtId="0" fontId="55" fillId="0" borderId="54" applyNumberFormat="0" applyFill="0" applyAlignment="0" applyProtection="0"/>
    <xf numFmtId="164" fontId="14" fillId="5" borderId="55">
      <alignment horizontal="right" vertical="center"/>
    </xf>
    <xf numFmtId="0" fontId="38" fillId="59" borderId="51" applyNumberFormat="0" applyAlignment="0" applyProtection="0"/>
    <xf numFmtId="170" fontId="12" fillId="0" borderId="55">
      <alignment vertical="center"/>
    </xf>
    <xf numFmtId="0" fontId="55" fillId="0" borderId="54" applyNumberFormat="0" applyFill="0" applyAlignment="0" applyProtection="0"/>
    <xf numFmtId="0" fontId="38" fillId="59" borderId="51" applyNumberFormat="0" applyAlignment="0" applyProtection="0"/>
    <xf numFmtId="0" fontId="53" fillId="59" borderId="58" applyNumberFormat="0" applyAlignment="0" applyProtection="0"/>
    <xf numFmtId="0" fontId="38" fillId="59" borderId="51" applyNumberFormat="0" applyAlignment="0" applyProtection="0"/>
    <xf numFmtId="0" fontId="12" fillId="63" borderId="52" applyNumberFormat="0" applyFont="0" applyAlignment="0" applyProtection="0"/>
    <xf numFmtId="0" fontId="12" fillId="63" borderId="52" applyNumberFormat="0" applyFont="0" applyAlignment="0" applyProtection="0"/>
    <xf numFmtId="0" fontId="12" fillId="63" borderId="52" applyNumberFormat="0" applyFont="0" applyAlignment="0" applyProtection="0"/>
    <xf numFmtId="0" fontId="55" fillId="0" borderId="54" applyNumberFormat="0" applyFill="0" applyAlignment="0" applyProtection="0"/>
    <xf numFmtId="0" fontId="12" fillId="0" borderId="55">
      <alignment vertical="center"/>
    </xf>
    <xf numFmtId="0" fontId="38" fillId="59" borderId="51" applyNumberFormat="0" applyAlignment="0" applyProtection="0"/>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170" fontId="12" fillId="0" borderId="55">
      <alignment vertical="center"/>
    </xf>
    <xf numFmtId="0" fontId="55" fillId="0" borderId="54" applyNumberFormat="0" applyFill="0" applyAlignment="0" applyProtection="0"/>
    <xf numFmtId="0" fontId="12" fillId="0" borderId="55">
      <alignment vertical="center"/>
    </xf>
    <xf numFmtId="0" fontId="48" fillId="45" borderId="51" applyNumberFormat="0" applyAlignment="0" applyProtection="0"/>
    <xf numFmtId="0" fontId="38" fillId="59" borderId="51" applyNumberFormat="0" applyAlignment="0" applyProtection="0"/>
    <xf numFmtId="170" fontId="12" fillId="0" borderId="55">
      <alignment vertical="center"/>
    </xf>
    <xf numFmtId="170" fontId="14" fillId="5" borderId="55">
      <alignment horizontal="right" vertical="center"/>
    </xf>
    <xf numFmtId="0" fontId="38" fillId="59" borderId="56" applyNumberFormat="0" applyAlignment="0" applyProtection="0"/>
    <xf numFmtId="0" fontId="53" fillId="59" borderId="53" applyNumberFormat="0" applyAlignment="0" applyProtection="0"/>
    <xf numFmtId="0" fontId="55" fillId="0" borderId="54" applyNumberFormat="0" applyFill="0" applyAlignment="0" applyProtection="0"/>
    <xf numFmtId="0" fontId="53" fillId="59" borderId="53" applyNumberFormat="0" applyAlignment="0" applyProtection="0"/>
    <xf numFmtId="170" fontId="14" fillId="5" borderId="55">
      <alignment horizontal="right" vertical="center"/>
    </xf>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12" fillId="0" borderId="55">
      <alignment vertical="center"/>
    </xf>
    <xf numFmtId="0" fontId="55" fillId="0" borderId="54" applyNumberFormat="0" applyFill="0" applyAlignment="0" applyProtection="0"/>
    <xf numFmtId="0" fontId="12" fillId="63" borderId="57" applyNumberFormat="0" applyFont="0" applyAlignment="0" applyProtection="0"/>
    <xf numFmtId="170" fontId="12" fillId="0" borderId="55">
      <alignment vertical="center"/>
    </xf>
    <xf numFmtId="0" fontId="48" fillId="45" borderId="51" applyNumberFormat="0" applyAlignment="0" applyProtection="0"/>
    <xf numFmtId="170" fontId="12" fillId="0" borderId="55">
      <alignment vertical="center"/>
    </xf>
    <xf numFmtId="0" fontId="53" fillId="59" borderId="53" applyNumberFormat="0" applyAlignment="0" applyProtection="0"/>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0" fontId="53" fillId="59" borderId="53" applyNumberFormat="0" applyAlignment="0" applyProtection="0"/>
    <xf numFmtId="0" fontId="12" fillId="0" borderId="55">
      <alignment vertical="center"/>
    </xf>
    <xf numFmtId="164" fontId="14" fillId="5" borderId="55">
      <alignment horizontal="right" vertical="center"/>
    </xf>
    <xf numFmtId="0" fontId="38" fillId="59" borderId="51"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170" fontId="12" fillId="0" borderId="55">
      <alignment vertical="center"/>
    </xf>
    <xf numFmtId="0" fontId="38" fillId="59" borderId="51"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12" fillId="63" borderId="52" applyNumberFormat="0" applyFont="0" applyAlignment="0" applyProtection="0"/>
    <xf numFmtId="164" fontId="14" fillId="5" borderId="60">
      <alignment horizontal="right" vertical="center"/>
    </xf>
    <xf numFmtId="164" fontId="14" fillId="5" borderId="55">
      <alignment horizontal="right" vertical="center"/>
    </xf>
    <xf numFmtId="170" fontId="12" fillId="0" borderId="55">
      <alignment vertical="center"/>
    </xf>
    <xf numFmtId="0" fontId="12" fillId="0" borderId="55">
      <alignment vertical="center"/>
    </xf>
    <xf numFmtId="0" fontId="12" fillId="0" borderId="55">
      <alignment vertical="center"/>
    </xf>
    <xf numFmtId="0" fontId="48" fillId="45" borderId="51" applyNumberFormat="0" applyAlignment="0" applyProtection="0"/>
    <xf numFmtId="0" fontId="12" fillId="0" borderId="55">
      <alignment vertical="center"/>
    </xf>
    <xf numFmtId="0" fontId="38" fillId="59" borderId="51" applyNumberFormat="0" applyAlignment="0" applyProtection="0"/>
    <xf numFmtId="0" fontId="53" fillId="59" borderId="53" applyNumberFormat="0" applyAlignment="0" applyProtection="0"/>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38" fillId="59" borderId="51" applyNumberFormat="0" applyAlignment="0" applyProtection="0"/>
    <xf numFmtId="0" fontId="48" fillId="45" borderId="51" applyNumberFormat="0" applyAlignment="0" applyProtection="0"/>
    <xf numFmtId="0" fontId="12" fillId="0" borderId="55">
      <alignment vertical="center"/>
    </xf>
    <xf numFmtId="0" fontId="48" fillId="45" borderId="51" applyNumberFormat="0" applyAlignment="0" applyProtection="0"/>
    <xf numFmtId="0" fontId="12" fillId="0" borderId="55">
      <alignment vertical="center"/>
    </xf>
    <xf numFmtId="164" fontId="14" fillId="5" borderId="60">
      <alignment horizontal="right" vertical="center"/>
    </xf>
    <xf numFmtId="0" fontId="38" fillId="59" borderId="51" applyNumberFormat="0" applyAlignment="0" applyProtection="0"/>
    <xf numFmtId="170" fontId="14" fillId="5" borderId="55">
      <alignment horizontal="right" vertical="center"/>
    </xf>
    <xf numFmtId="0" fontId="12" fillId="0" borderId="55">
      <alignment vertical="center"/>
    </xf>
    <xf numFmtId="0" fontId="12" fillId="0" borderId="60">
      <alignment vertical="center"/>
    </xf>
    <xf numFmtId="0" fontId="53" fillId="59" borderId="53" applyNumberFormat="0" applyAlignment="0" applyProtection="0"/>
    <xf numFmtId="164" fontId="14" fillId="5" borderId="55">
      <alignment horizontal="right" vertical="center"/>
    </xf>
    <xf numFmtId="164" fontId="14" fillId="5" borderId="60">
      <alignment horizontal="right" vertical="center"/>
    </xf>
    <xf numFmtId="170"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0" fontId="12" fillId="63" borderId="52" applyNumberFormat="0" applyFont="0" applyAlignment="0" applyProtection="0"/>
    <xf numFmtId="170" fontId="12" fillId="0" borderId="55">
      <alignment vertical="center"/>
    </xf>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0" fontId="12" fillId="0" borderId="55">
      <alignment vertical="center"/>
    </xf>
    <xf numFmtId="0" fontId="55" fillId="0" borderId="54" applyNumberFormat="0" applyFill="0" applyAlignment="0" applyProtection="0"/>
    <xf numFmtId="0" fontId="55" fillId="0" borderId="59" applyNumberFormat="0" applyFill="0" applyAlignment="0" applyProtection="0"/>
    <xf numFmtId="164" fontId="14" fillId="5" borderId="55">
      <alignment horizontal="right" vertical="center"/>
    </xf>
    <xf numFmtId="164" fontId="14" fillId="5" borderId="55">
      <alignment horizontal="right" vertical="center"/>
    </xf>
    <xf numFmtId="164" fontId="14" fillId="5" borderId="55">
      <alignment horizontal="right" vertical="center"/>
    </xf>
    <xf numFmtId="170" fontId="12" fillId="0" borderId="55">
      <alignment vertical="center"/>
    </xf>
    <xf numFmtId="0" fontId="48" fillId="45" borderId="51" applyNumberFormat="0" applyAlignment="0" applyProtection="0"/>
    <xf numFmtId="170" fontId="14" fillId="5" borderId="55">
      <alignment horizontal="right" vertical="center"/>
    </xf>
    <xf numFmtId="164" fontId="14" fillId="5" borderId="55">
      <alignment horizontal="right" vertical="center"/>
    </xf>
    <xf numFmtId="170" fontId="14" fillId="5" borderId="55">
      <alignment horizontal="right" vertical="center"/>
    </xf>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0" fontId="48" fillId="45" borderId="51" applyNumberFormat="0" applyAlignment="0" applyProtection="0"/>
    <xf numFmtId="170" fontId="12" fillId="0" borderId="55">
      <alignment vertical="center"/>
    </xf>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170" fontId="12" fillId="0" borderId="60">
      <alignment vertical="center"/>
    </xf>
    <xf numFmtId="0" fontId="53" fillId="59" borderId="58" applyNumberFormat="0" applyAlignment="0" applyProtection="0"/>
    <xf numFmtId="0" fontId="53" fillId="59" borderId="53" applyNumberForma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0" fontId="12" fillId="63" borderId="52" applyNumberFormat="0" applyFont="0" applyAlignment="0" applyProtection="0"/>
    <xf numFmtId="0" fontId="38" fillId="59" borderId="51" applyNumberFormat="0" applyAlignment="0" applyProtection="0"/>
    <xf numFmtId="170" fontId="12" fillId="0" borderId="55">
      <alignment vertical="center"/>
    </xf>
    <xf numFmtId="0" fontId="55" fillId="0" borderId="54" applyNumberFormat="0" applyFill="0" applyAlignment="0" applyProtection="0"/>
    <xf numFmtId="0" fontId="12" fillId="0" borderId="55">
      <alignment vertical="center"/>
    </xf>
    <xf numFmtId="0" fontId="12" fillId="0" borderId="55">
      <alignment vertical="center"/>
    </xf>
    <xf numFmtId="0" fontId="12" fillId="0" borderId="55">
      <alignment vertical="center"/>
    </xf>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0" fontId="38" fillId="59" borderId="51" applyNumberFormat="0" applyAlignment="0" applyProtection="0"/>
    <xf numFmtId="0" fontId="38" fillId="59" borderId="51" applyNumberFormat="0" applyAlignment="0" applyProtection="0"/>
    <xf numFmtId="164" fontId="14" fillId="5" borderId="55">
      <alignment horizontal="right" vertical="center"/>
    </xf>
    <xf numFmtId="0" fontId="12" fillId="63" borderId="52" applyNumberFormat="0" applyFont="0" applyAlignment="0" applyProtection="0"/>
    <xf numFmtId="170" fontId="14" fillId="5" borderId="55">
      <alignment horizontal="right" vertical="center"/>
    </xf>
    <xf numFmtId="0" fontId="12" fillId="0" borderId="55">
      <alignment vertical="center"/>
    </xf>
    <xf numFmtId="170" fontId="14" fillId="5" borderId="55">
      <alignment horizontal="right" vertical="center"/>
    </xf>
    <xf numFmtId="0" fontId="38" fillId="59" borderId="56" applyNumberFormat="0" applyAlignment="0" applyProtection="0"/>
    <xf numFmtId="164" fontId="14" fillId="5" borderId="55">
      <alignment horizontal="right" vertical="center"/>
    </xf>
    <xf numFmtId="0" fontId="53" fillId="59" borderId="53" applyNumberFormat="0" applyAlignment="0" applyProtection="0"/>
    <xf numFmtId="0" fontId="53" fillId="59" borderId="53" applyNumberFormat="0" applyAlignment="0" applyProtection="0"/>
    <xf numFmtId="0" fontId="55" fillId="0" borderId="54" applyNumberFormat="0" applyFill="0" applyAlignment="0" applyProtection="0"/>
    <xf numFmtId="0" fontId="12" fillId="0" borderId="55">
      <alignment vertical="center"/>
    </xf>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0" fontId="48" fillId="45" borderId="56" applyNumberFormat="0" applyAlignment="0" applyProtection="0"/>
    <xf numFmtId="170" fontId="12" fillId="0" borderId="55">
      <alignment vertical="center"/>
    </xf>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170" fontId="12" fillId="0" borderId="55">
      <alignment vertical="center"/>
    </xf>
    <xf numFmtId="164" fontId="14" fillId="5" borderId="55">
      <alignment horizontal="right" vertical="center"/>
    </xf>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0" fontId="55" fillId="0" borderId="59" applyNumberFormat="0" applyFill="0" applyAlignment="0" applyProtection="0"/>
    <xf numFmtId="164" fontId="14" fillId="5" borderId="55">
      <alignment horizontal="right" vertical="center"/>
    </xf>
    <xf numFmtId="0" fontId="53" fillId="59" borderId="53" applyNumberFormat="0" applyAlignment="0" applyProtection="0"/>
    <xf numFmtId="0" fontId="55" fillId="0" borderId="59" applyNumberFormat="0" applyFill="0" applyAlignment="0" applyProtection="0"/>
    <xf numFmtId="0" fontId="53" fillId="59" borderId="53" applyNumberFormat="0" applyAlignment="0" applyProtection="0"/>
    <xf numFmtId="0" fontId="12" fillId="63" borderId="52" applyNumberFormat="0" applyFont="0" applyAlignment="0" applyProtection="0"/>
    <xf numFmtId="0" fontId="12" fillId="0" borderId="55">
      <alignment vertical="center"/>
    </xf>
    <xf numFmtId="0" fontId="38" fillId="59" borderId="56" applyNumberFormat="0" applyAlignment="0" applyProtection="0"/>
    <xf numFmtId="0" fontId="12" fillId="0" borderId="60">
      <alignment vertical="center"/>
    </xf>
    <xf numFmtId="0" fontId="12" fillId="63" borderId="52" applyNumberFormat="0" applyFont="0" applyAlignment="0" applyProtection="0"/>
    <xf numFmtId="0" fontId="12" fillId="0" borderId="55">
      <alignment vertical="center"/>
    </xf>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164" fontId="14" fillId="5" borderId="55">
      <alignment horizontal="right" vertical="center"/>
    </xf>
    <xf numFmtId="0" fontId="12" fillId="0" borderId="55">
      <alignment vertical="center"/>
    </xf>
    <xf numFmtId="0" fontId="12" fillId="0" borderId="60">
      <alignment vertical="center"/>
    </xf>
    <xf numFmtId="0" fontId="55" fillId="0" borderId="54" applyNumberFormat="0" applyFill="0" applyAlignment="0" applyProtection="0"/>
    <xf numFmtId="0" fontId="38" fillId="59" borderId="51" applyNumberFormat="0" applyAlignment="0" applyProtection="0"/>
    <xf numFmtId="0" fontId="48" fillId="45" borderId="51" applyNumberFormat="0" applyAlignment="0" applyProtection="0"/>
    <xf numFmtId="0" fontId="12" fillId="63" borderId="52" applyNumberFormat="0" applyFont="0" applyAlignment="0" applyProtection="0"/>
    <xf numFmtId="164" fontId="14" fillId="5" borderId="55">
      <alignment horizontal="right" vertical="center"/>
    </xf>
    <xf numFmtId="170" fontId="14" fillId="5" borderId="55">
      <alignment horizontal="right" vertical="center"/>
    </xf>
    <xf numFmtId="0" fontId="12" fillId="63" borderId="52" applyNumberFormat="0" applyFont="0" applyAlignment="0" applyProtection="0"/>
    <xf numFmtId="0" fontId="48" fillId="45" borderId="51" applyNumberFormat="0" applyAlignment="0" applyProtection="0"/>
    <xf numFmtId="0" fontId="48" fillId="45" borderId="56" applyNumberFormat="0" applyAlignment="0" applyProtection="0"/>
    <xf numFmtId="0" fontId="48" fillId="45" borderId="56" applyNumberFormat="0" applyAlignment="0" applyProtection="0"/>
    <xf numFmtId="170" fontId="12" fillId="0" borderId="55">
      <alignment vertical="center"/>
    </xf>
    <xf numFmtId="0" fontId="12" fillId="63" borderId="52" applyNumberFormat="0" applyFont="0" applyAlignment="0" applyProtection="0"/>
    <xf numFmtId="164" fontId="14" fillId="5" borderId="55">
      <alignment horizontal="right" vertical="center"/>
    </xf>
    <xf numFmtId="0" fontId="12" fillId="0" borderId="55">
      <alignment vertical="center"/>
    </xf>
    <xf numFmtId="164" fontId="14" fillId="5" borderId="55">
      <alignment horizontal="right" vertical="center"/>
    </xf>
    <xf numFmtId="170" fontId="12" fillId="0" borderId="55">
      <alignment vertical="center"/>
    </xf>
    <xf numFmtId="0" fontId="12" fillId="0" borderId="55">
      <alignment vertical="center"/>
    </xf>
    <xf numFmtId="0" fontId="48" fillId="45" borderId="51" applyNumberFormat="0" applyAlignment="0" applyProtection="0"/>
    <xf numFmtId="0" fontId="12" fillId="0" borderId="55">
      <alignment vertical="center"/>
    </xf>
    <xf numFmtId="170" fontId="12" fillId="0" borderId="55">
      <alignment vertical="center"/>
    </xf>
    <xf numFmtId="0" fontId="53" fillId="59" borderId="58" applyNumberFormat="0" applyAlignment="0" applyProtection="0"/>
    <xf numFmtId="0" fontId="38" fillId="59" borderId="51" applyNumberFormat="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38" fillId="59" borderId="51" applyNumberFormat="0" applyAlignment="0" applyProtection="0"/>
    <xf numFmtId="0" fontId="12" fillId="63" borderId="52" applyNumberFormat="0" applyFont="0" applyAlignment="0" applyProtection="0"/>
    <xf numFmtId="0" fontId="12" fillId="0" borderId="55">
      <alignment vertical="center"/>
    </xf>
    <xf numFmtId="0" fontId="12" fillId="0" borderId="55">
      <alignment vertical="center"/>
    </xf>
    <xf numFmtId="0" fontId="53" fillId="59" borderId="53" applyNumberFormat="0" applyAlignment="0" applyProtection="0"/>
    <xf numFmtId="0" fontId="12" fillId="63" borderId="57" applyNumberFormat="0" applyFont="0" applyAlignment="0" applyProtection="0"/>
    <xf numFmtId="170" fontId="14" fillId="5" borderId="55">
      <alignment horizontal="right" vertical="center"/>
    </xf>
    <xf numFmtId="0" fontId="12" fillId="0" borderId="55">
      <alignment vertical="center"/>
    </xf>
    <xf numFmtId="0" fontId="38" fillId="59" borderId="51" applyNumberFormat="0" applyAlignment="0" applyProtection="0"/>
    <xf numFmtId="170" fontId="14" fillId="5" borderId="55">
      <alignment horizontal="righ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48" fillId="45" borderId="51" applyNumberFormat="0" applyAlignment="0" applyProtection="0"/>
    <xf numFmtId="0" fontId="12" fillId="0" borderId="55">
      <alignment vertical="center"/>
    </xf>
    <xf numFmtId="0" fontId="53" fillId="59" borderId="53" applyNumberFormat="0" applyAlignment="0" applyProtection="0"/>
    <xf numFmtId="0" fontId="12" fillId="63" borderId="52" applyNumberFormat="0" applyFont="0" applyAlignment="0" applyProtection="0"/>
    <xf numFmtId="170" fontId="12" fillId="0" borderId="60">
      <alignment vertical="center"/>
    </xf>
    <xf numFmtId="164" fontId="14" fillId="5" borderId="55">
      <alignment horizontal="right" vertical="center"/>
    </xf>
    <xf numFmtId="0" fontId="12" fillId="0" borderId="55">
      <alignment vertical="center"/>
    </xf>
    <xf numFmtId="170" fontId="12" fillId="0" borderId="60">
      <alignment vertical="center"/>
    </xf>
    <xf numFmtId="0" fontId="48" fillId="45" borderId="51" applyNumberFormat="0" applyAlignment="0" applyProtection="0"/>
    <xf numFmtId="170" fontId="12" fillId="0" borderId="55">
      <alignment vertical="center"/>
    </xf>
    <xf numFmtId="0" fontId="55" fillId="0" borderId="54" applyNumberFormat="0" applyFill="0" applyAlignment="0" applyProtection="0"/>
    <xf numFmtId="0" fontId="38" fillId="59" borderId="51" applyNumberFormat="0" applyAlignment="0" applyProtection="0"/>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0" fontId="48" fillId="45" borderId="51" applyNumberFormat="0" applyAlignment="0" applyProtection="0"/>
    <xf numFmtId="0" fontId="53" fillId="59" borderId="53" applyNumberFormat="0" applyAlignment="0" applyProtection="0"/>
    <xf numFmtId="164" fontId="14" fillId="5" borderId="55">
      <alignment horizontal="right" vertical="center"/>
    </xf>
    <xf numFmtId="170" fontId="14" fillId="5" borderId="55">
      <alignment horizontal="right" vertical="center"/>
    </xf>
    <xf numFmtId="170" fontId="12" fillId="0" borderId="55">
      <alignment vertical="center"/>
    </xf>
    <xf numFmtId="0" fontId="12" fillId="63" borderId="52" applyNumberFormat="0" applyFont="0" applyAlignment="0" applyProtection="0"/>
    <xf numFmtId="0" fontId="38" fillId="59" borderId="56" applyNumberFormat="0" applyAlignment="0" applyProtection="0"/>
    <xf numFmtId="164" fontId="14" fillId="5" borderId="55">
      <alignment horizontal="right" vertical="center"/>
    </xf>
    <xf numFmtId="0" fontId="38" fillId="59" borderId="51" applyNumberFormat="0" applyAlignment="0" applyProtection="0"/>
    <xf numFmtId="0" fontId="12" fillId="0" borderId="55">
      <alignment vertical="center"/>
    </xf>
    <xf numFmtId="0" fontId="48" fillId="45" borderId="51" applyNumberFormat="0" applyAlignment="0" applyProtection="0"/>
    <xf numFmtId="170" fontId="12" fillId="0" borderId="60">
      <alignment vertical="center"/>
    </xf>
    <xf numFmtId="164" fontId="14" fillId="5" borderId="55">
      <alignment horizontal="right" vertical="center"/>
    </xf>
    <xf numFmtId="0" fontId="12" fillId="0" borderId="55">
      <alignment vertical="center"/>
    </xf>
    <xf numFmtId="164" fontId="14" fillId="5" borderId="55">
      <alignment horizontal="right" vertical="center"/>
    </xf>
    <xf numFmtId="0" fontId="12" fillId="63" borderId="57" applyNumberFormat="0" applyFont="0" applyAlignment="0" applyProtection="0"/>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170" fontId="14" fillId="5" borderId="55">
      <alignment horizontal="right" vertical="center"/>
    </xf>
    <xf numFmtId="164" fontId="14" fillId="5" borderId="55">
      <alignment horizontal="right" vertical="center"/>
    </xf>
    <xf numFmtId="0" fontId="48" fillId="45" borderId="51" applyNumberFormat="0" applyAlignment="0" applyProtection="0"/>
    <xf numFmtId="0" fontId="38" fillId="59" borderId="56" applyNumberFormat="0" applyAlignment="0" applyProtection="0"/>
    <xf numFmtId="0" fontId="38" fillId="59" borderId="51" applyNumberFormat="0" applyAlignment="0" applyProtection="0"/>
    <xf numFmtId="170" fontId="12" fillId="0" borderId="55">
      <alignment vertical="center"/>
    </xf>
    <xf numFmtId="0" fontId="12" fillId="0" borderId="55">
      <alignment vertical="center"/>
    </xf>
    <xf numFmtId="0" fontId="55" fillId="0" borderId="54" applyNumberFormat="0" applyFill="0" applyAlignment="0" applyProtection="0"/>
    <xf numFmtId="0" fontId="12" fillId="0" borderId="55">
      <alignment vertical="center"/>
    </xf>
    <xf numFmtId="170" fontId="12" fillId="0" borderId="55">
      <alignment vertical="center"/>
    </xf>
    <xf numFmtId="170" fontId="14" fillId="5" borderId="60">
      <alignment horizontal="right" vertical="center"/>
    </xf>
    <xf numFmtId="0" fontId="55" fillId="0" borderId="54" applyNumberFormat="0" applyFill="0" applyAlignment="0" applyProtection="0"/>
    <xf numFmtId="170" fontId="14" fillId="5" borderId="55">
      <alignment horizontal="right" vertical="center"/>
    </xf>
    <xf numFmtId="0" fontId="12" fillId="63" borderId="52" applyNumberFormat="0" applyFont="0" applyAlignment="0" applyProtection="0"/>
    <xf numFmtId="164" fontId="14" fillId="5" borderId="55">
      <alignment horizontal="right" vertical="center"/>
    </xf>
    <xf numFmtId="170" fontId="14" fillId="5" borderId="55">
      <alignment horizontal="right" vertical="center"/>
    </xf>
    <xf numFmtId="0" fontId="53" fillId="59" borderId="53" applyNumberFormat="0" applyAlignment="0" applyProtection="0"/>
    <xf numFmtId="0" fontId="53" fillId="59" borderId="53" applyNumberFormat="0" applyAlignment="0" applyProtection="0"/>
    <xf numFmtId="170" fontId="14" fillId="5" borderId="55">
      <alignment horizontal="right" vertical="center"/>
    </xf>
    <xf numFmtId="170"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48" fillId="45" borderId="51" applyNumberFormat="0" applyAlignment="0" applyProtection="0"/>
    <xf numFmtId="0" fontId="12" fillId="63" borderId="52" applyNumberFormat="0" applyFont="0" applyAlignment="0" applyProtection="0"/>
    <xf numFmtId="0" fontId="48" fillId="45" borderId="51" applyNumberFormat="0" applyAlignment="0" applyProtection="0"/>
    <xf numFmtId="0" fontId="53" fillId="59" borderId="53" applyNumberFormat="0" applyAlignment="0" applyProtection="0"/>
    <xf numFmtId="0" fontId="55" fillId="0" borderId="54" applyNumberFormat="0" applyFill="0" applyAlignment="0" applyProtection="0"/>
    <xf numFmtId="0" fontId="55" fillId="0" borderId="54" applyNumberFormat="0" applyFill="0" applyAlignment="0" applyProtection="0"/>
    <xf numFmtId="0" fontId="53" fillId="59" borderId="53" applyNumberFormat="0" applyAlignment="0" applyProtection="0"/>
    <xf numFmtId="0" fontId="53" fillId="59" borderId="53" applyNumberFormat="0" applyAlignment="0" applyProtection="0"/>
    <xf numFmtId="0" fontId="53" fillId="59" borderId="53" applyNumberFormat="0" applyAlignment="0" applyProtection="0"/>
    <xf numFmtId="0" fontId="12" fillId="0" borderId="60">
      <alignment vertical="center"/>
    </xf>
    <xf numFmtId="0" fontId="38" fillId="59" borderId="51" applyNumberFormat="0" applyAlignment="0" applyProtection="0"/>
    <xf numFmtId="0" fontId="12" fillId="0" borderId="55">
      <alignment vertical="center"/>
    </xf>
    <xf numFmtId="0" fontId="38" fillId="59" borderId="51" applyNumberFormat="0" applyAlignment="0" applyProtection="0"/>
    <xf numFmtId="0" fontId="12" fillId="63" borderId="52" applyNumberFormat="0" applyFont="0" applyAlignment="0" applyProtection="0"/>
    <xf numFmtId="170" fontId="12" fillId="0" borderId="55">
      <alignment vertical="center"/>
    </xf>
    <xf numFmtId="0" fontId="12" fillId="0" borderId="55">
      <alignment vertical="center"/>
    </xf>
    <xf numFmtId="0" fontId="48" fillId="45" borderId="51" applyNumberFormat="0" applyAlignment="0" applyProtection="0"/>
    <xf numFmtId="0" fontId="12" fillId="0" borderId="55">
      <alignment vertical="center"/>
    </xf>
    <xf numFmtId="0" fontId="55" fillId="0" borderId="54" applyNumberFormat="0" applyFill="0" applyAlignment="0" applyProtection="0"/>
    <xf numFmtId="0" fontId="48" fillId="45" borderId="51" applyNumberFormat="0" applyAlignment="0" applyProtection="0"/>
    <xf numFmtId="0" fontId="55" fillId="0" borderId="54" applyNumberFormat="0" applyFill="0" applyAlignment="0" applyProtection="0"/>
    <xf numFmtId="170" fontId="12" fillId="0" borderId="60">
      <alignment vertical="center"/>
    </xf>
    <xf numFmtId="0" fontId="55" fillId="0" borderId="54" applyNumberFormat="0" applyFill="0" applyAlignment="0" applyProtection="0"/>
    <xf numFmtId="170" fontId="12" fillId="0" borderId="55">
      <alignment vertical="center"/>
    </xf>
    <xf numFmtId="164" fontId="14" fillId="5" borderId="55">
      <alignment horizontal="right" vertical="center"/>
    </xf>
    <xf numFmtId="170" fontId="14" fillId="5" borderId="55">
      <alignment horizontal="right" vertical="center"/>
    </xf>
    <xf numFmtId="0" fontId="12" fillId="63" borderId="52" applyNumberFormat="0" applyFont="0" applyAlignment="0" applyProtection="0"/>
    <xf numFmtId="0" fontId="12" fillId="0" borderId="55">
      <alignment vertical="center"/>
    </xf>
    <xf numFmtId="0" fontId="12" fillId="63" borderId="52" applyNumberFormat="0" applyFont="0" applyAlignment="0" applyProtection="0"/>
    <xf numFmtId="0" fontId="48" fillId="45" borderId="51" applyNumberFormat="0" applyAlignment="0" applyProtection="0"/>
    <xf numFmtId="164" fontId="14" fillId="5" borderId="55">
      <alignment horizontal="right" vertical="center"/>
    </xf>
    <xf numFmtId="0" fontId="12" fillId="63" borderId="52" applyNumberFormat="0" applyFont="0" applyAlignment="0" applyProtection="0"/>
    <xf numFmtId="0" fontId="12" fillId="63" borderId="52" applyNumberFormat="0" applyFont="0" applyAlignment="0" applyProtection="0"/>
    <xf numFmtId="0" fontId="48" fillId="45" borderId="56" applyNumberFormat="0" applyAlignment="0" applyProtection="0"/>
    <xf numFmtId="0" fontId="48" fillId="45" borderId="51" applyNumberFormat="0" applyAlignment="0" applyProtection="0"/>
    <xf numFmtId="0" fontId="38" fillId="59" borderId="51" applyNumberFormat="0" applyAlignment="0" applyProtection="0"/>
    <xf numFmtId="0" fontId="55" fillId="0" borderId="54" applyNumberFormat="0" applyFill="0" applyAlignment="0" applyProtection="0"/>
    <xf numFmtId="170" fontId="12" fillId="0" borderId="55">
      <alignment vertical="center"/>
    </xf>
    <xf numFmtId="0" fontId="38" fillId="59" borderId="51" applyNumberFormat="0" applyAlignment="0" applyProtection="0"/>
    <xf numFmtId="0" fontId="48" fillId="45" borderId="51" applyNumberFormat="0" applyAlignment="0" applyProtection="0"/>
    <xf numFmtId="0" fontId="12" fillId="0" borderId="55">
      <alignment vertical="center"/>
    </xf>
    <xf numFmtId="164" fontId="14" fillId="5" borderId="55">
      <alignment horizontal="right" vertical="center"/>
    </xf>
    <xf numFmtId="170" fontId="14" fillId="5" borderId="55">
      <alignment horizontal="right" vertical="center"/>
    </xf>
    <xf numFmtId="170" fontId="14" fillId="5" borderId="60">
      <alignment horizontal="right" vertical="center"/>
    </xf>
    <xf numFmtId="0" fontId="53" fillId="59" borderId="53" applyNumberFormat="0" applyAlignment="0" applyProtection="0"/>
    <xf numFmtId="170" fontId="14" fillId="5" borderId="55">
      <alignment horizontal="right" vertical="center"/>
    </xf>
    <xf numFmtId="0" fontId="38" fillId="59" borderId="51" applyNumberFormat="0" applyAlignment="0" applyProtection="0"/>
    <xf numFmtId="0" fontId="38" fillId="59" borderId="51" applyNumberFormat="0" applyAlignment="0" applyProtection="0"/>
    <xf numFmtId="0" fontId="12" fillId="63" borderId="52" applyNumberFormat="0" applyFont="0" applyAlignment="0" applyProtection="0"/>
    <xf numFmtId="0" fontId="38" fillId="59" borderId="51" applyNumberFormat="0" applyAlignment="0" applyProtection="0"/>
    <xf numFmtId="0" fontId="12" fillId="0" borderId="55">
      <alignment vertical="center"/>
    </xf>
    <xf numFmtId="164" fontId="14" fillId="5" borderId="55">
      <alignment horizontal="right" vertical="center"/>
    </xf>
    <xf numFmtId="164" fontId="14" fillId="5" borderId="55">
      <alignment horizontal="right" vertical="center"/>
    </xf>
    <xf numFmtId="0" fontId="12" fillId="0" borderId="55">
      <alignment vertical="center"/>
    </xf>
    <xf numFmtId="0" fontId="48" fillId="45" borderId="51" applyNumberFormat="0" applyAlignment="0" applyProtection="0"/>
    <xf numFmtId="0" fontId="12" fillId="63" borderId="52" applyNumberFormat="0" applyFont="0" applyAlignment="0" applyProtection="0"/>
    <xf numFmtId="0" fontId="48" fillId="45" borderId="51" applyNumberFormat="0" applyAlignment="0" applyProtection="0"/>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0" fontId="53" fillId="59" borderId="53" applyNumberFormat="0" applyAlignment="0" applyProtection="0"/>
    <xf numFmtId="0" fontId="55" fillId="0" borderId="54" applyNumberFormat="0" applyFill="0" applyAlignment="0" applyProtection="0"/>
    <xf numFmtId="0" fontId="12" fillId="63" borderId="52" applyNumberFormat="0" applyFont="0" applyAlignment="0" applyProtection="0"/>
    <xf numFmtId="0" fontId="38" fillId="59" borderId="51" applyNumberFormat="0" applyAlignment="0" applyProtection="0"/>
    <xf numFmtId="164" fontId="14" fillId="5" borderId="55">
      <alignment horizontal="right" vertical="center"/>
    </xf>
    <xf numFmtId="0" fontId="38" fillId="59" borderId="51" applyNumberFormat="0" applyAlignment="0" applyProtection="0"/>
    <xf numFmtId="0" fontId="12" fillId="0" borderId="55">
      <alignment vertical="center"/>
    </xf>
    <xf numFmtId="0" fontId="12" fillId="63" borderId="52" applyNumberFormat="0" applyFont="0" applyAlignment="0" applyProtection="0"/>
    <xf numFmtId="0" fontId="12" fillId="63" borderId="52" applyNumberFormat="0" applyFont="0" applyAlignment="0" applyProtection="0"/>
    <xf numFmtId="0" fontId="53" fillId="59" borderId="53" applyNumberFormat="0" applyAlignment="0" applyProtection="0"/>
    <xf numFmtId="0" fontId="38" fillId="59" borderId="51" applyNumberFormat="0" applyAlignment="0" applyProtection="0"/>
    <xf numFmtId="0" fontId="55" fillId="0" borderId="54" applyNumberFormat="0" applyFill="0" applyAlignment="0" applyProtection="0"/>
    <xf numFmtId="170" fontId="12" fillId="0" borderId="55">
      <alignment vertical="center"/>
    </xf>
    <xf numFmtId="164" fontId="14" fillId="5" borderId="55">
      <alignment horizontal="right" vertical="center"/>
    </xf>
    <xf numFmtId="164" fontId="14" fillId="5" borderId="55">
      <alignment horizontal="right" vertical="center"/>
    </xf>
    <xf numFmtId="0" fontId="48" fillId="45" borderId="51" applyNumberFormat="0" applyAlignment="0" applyProtection="0"/>
    <xf numFmtId="0" fontId="38" fillId="59" borderId="51" applyNumberFormat="0" applyAlignment="0" applyProtection="0"/>
    <xf numFmtId="0" fontId="55" fillId="0" borderId="59" applyNumberFormat="0" applyFill="0" applyAlignment="0" applyProtection="0"/>
    <xf numFmtId="170" fontId="12" fillId="0" borderId="55">
      <alignment vertical="center"/>
    </xf>
    <xf numFmtId="0" fontId="12" fillId="63" borderId="52" applyNumberFormat="0" applyFont="0" applyAlignment="0" applyProtection="0"/>
    <xf numFmtId="0" fontId="12" fillId="63" borderId="57" applyNumberFormat="0" applyFont="0" applyAlignment="0" applyProtection="0"/>
    <xf numFmtId="164" fontId="14" fillId="5" borderId="55">
      <alignment horizontal="right" vertical="center"/>
    </xf>
    <xf numFmtId="0" fontId="53" fillId="59" borderId="53" applyNumberFormat="0" applyAlignment="0" applyProtection="0"/>
    <xf numFmtId="0" fontId="12" fillId="63" borderId="52" applyNumberFormat="0" applyFont="0" applyAlignment="0" applyProtection="0"/>
    <xf numFmtId="164" fontId="14" fillId="5" borderId="55">
      <alignment horizontal="right" vertical="center"/>
    </xf>
    <xf numFmtId="0" fontId="55" fillId="0" borderId="54" applyNumberFormat="0" applyFill="0" applyAlignment="0" applyProtection="0"/>
    <xf numFmtId="164" fontId="14" fillId="5" borderId="55">
      <alignment horizontal="right" vertical="center"/>
    </xf>
    <xf numFmtId="0" fontId="12" fillId="0" borderId="55">
      <alignment vertical="center"/>
    </xf>
    <xf numFmtId="0" fontId="55" fillId="0" borderId="54" applyNumberFormat="0" applyFill="0" applyAlignment="0" applyProtection="0"/>
    <xf numFmtId="0" fontId="55" fillId="0" borderId="54" applyNumberFormat="0" applyFill="0" applyAlignment="0" applyProtection="0"/>
    <xf numFmtId="170" fontId="12" fillId="0" borderId="55">
      <alignment vertical="center"/>
    </xf>
    <xf numFmtId="0" fontId="55" fillId="0" borderId="54" applyNumberFormat="0" applyFill="0" applyAlignment="0" applyProtection="0"/>
    <xf numFmtId="170" fontId="12" fillId="0" borderId="60">
      <alignment vertical="center"/>
    </xf>
    <xf numFmtId="0" fontId="38" fillId="59" borderId="51" applyNumberFormat="0" applyAlignment="0" applyProtection="0"/>
    <xf numFmtId="0" fontId="55" fillId="0" borderId="54" applyNumberFormat="0" applyFill="0" applyAlignment="0" applyProtection="0"/>
    <xf numFmtId="0" fontId="38" fillId="59" borderId="56" applyNumberFormat="0" applyAlignment="0" applyProtection="0"/>
    <xf numFmtId="0" fontId="55" fillId="0" borderId="54" applyNumberFormat="0" applyFill="0" applyAlignment="0" applyProtection="0"/>
    <xf numFmtId="0" fontId="53" fillId="59" borderId="53" applyNumberFormat="0" applyAlignment="0" applyProtection="0"/>
    <xf numFmtId="0" fontId="48" fillId="45" borderId="51" applyNumberFormat="0" applyAlignment="0" applyProtection="0"/>
    <xf numFmtId="164" fontId="14" fillId="5" borderId="55">
      <alignment horizontal="right" vertical="center"/>
    </xf>
    <xf numFmtId="170" fontId="14" fillId="5" borderId="60">
      <alignment horizontal="right" vertical="center"/>
    </xf>
    <xf numFmtId="0" fontId="12" fillId="0" borderId="60">
      <alignment vertical="center"/>
    </xf>
    <xf numFmtId="170" fontId="12" fillId="0" borderId="55">
      <alignment vertical="center"/>
    </xf>
    <xf numFmtId="0" fontId="12" fillId="0" borderId="55">
      <alignment vertical="center"/>
    </xf>
    <xf numFmtId="0" fontId="48" fillId="45" borderId="51" applyNumberFormat="0" applyAlignment="0" applyProtection="0"/>
    <xf numFmtId="0" fontId="55" fillId="0" borderId="54" applyNumberFormat="0" applyFill="0" applyAlignment="0" applyProtection="0"/>
    <xf numFmtId="164" fontId="14" fillId="5" borderId="55">
      <alignment horizontal="right" vertical="center"/>
    </xf>
    <xf numFmtId="0" fontId="53" fillId="59" borderId="53" applyNumberFormat="0" applyAlignment="0" applyProtection="0"/>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12" fillId="0" borderId="55">
      <alignment vertical="center"/>
    </xf>
    <xf numFmtId="0" fontId="48" fillId="45" borderId="51" applyNumberFormat="0" applyAlignment="0" applyProtection="0"/>
    <xf numFmtId="0" fontId="48" fillId="45" borderId="51" applyNumberFormat="0" applyAlignment="0" applyProtection="0"/>
    <xf numFmtId="170" fontId="14" fillId="5" borderId="55">
      <alignment horizontal="right" vertical="center"/>
    </xf>
    <xf numFmtId="170" fontId="14" fillId="5" borderId="55">
      <alignment horizontal="right" vertical="center"/>
    </xf>
    <xf numFmtId="164" fontId="14" fillId="5" borderId="55">
      <alignment horizontal="right" vertical="center"/>
    </xf>
    <xf numFmtId="0" fontId="55" fillId="0" borderId="54" applyNumberFormat="0" applyFill="0" applyAlignment="0" applyProtection="0"/>
    <xf numFmtId="0" fontId="12" fillId="0" borderId="55">
      <alignment vertical="center"/>
    </xf>
    <xf numFmtId="170" fontId="14" fillId="5" borderId="55">
      <alignment horizontal="right" vertical="center"/>
    </xf>
    <xf numFmtId="164" fontId="14" fillId="5" borderId="55">
      <alignment horizontal="right" vertical="center"/>
    </xf>
    <xf numFmtId="164" fontId="14" fillId="5" borderId="55">
      <alignment horizontal="right" vertical="center"/>
    </xf>
    <xf numFmtId="170" fontId="12" fillId="0" borderId="55">
      <alignment vertical="center"/>
    </xf>
    <xf numFmtId="0" fontId="12" fillId="0" borderId="55">
      <alignment vertical="center"/>
    </xf>
    <xf numFmtId="0" fontId="48" fillId="45" borderId="51" applyNumberFormat="0" applyAlignment="0" applyProtection="0"/>
    <xf numFmtId="0" fontId="12" fillId="0" borderId="55">
      <alignment vertical="center"/>
    </xf>
    <xf numFmtId="0" fontId="38" fillId="59" borderId="51" applyNumberFormat="0" applyAlignment="0" applyProtection="0"/>
    <xf numFmtId="0" fontId="38" fillId="59" borderId="51" applyNumberFormat="0" applyAlignment="0" applyProtection="0"/>
    <xf numFmtId="0" fontId="53" fillId="59" borderId="53" applyNumberFormat="0" applyAlignment="0" applyProtection="0"/>
    <xf numFmtId="0" fontId="12" fillId="0" borderId="55">
      <alignment vertical="center"/>
    </xf>
    <xf numFmtId="0" fontId="12" fillId="63" borderId="52" applyNumberFormat="0" applyFont="0" applyAlignment="0" applyProtection="0"/>
    <xf numFmtId="170" fontId="12" fillId="0" borderId="55">
      <alignment vertical="center"/>
    </xf>
    <xf numFmtId="0" fontId="12" fillId="63" borderId="52" applyNumberFormat="0" applyFont="0" applyAlignment="0" applyProtection="0"/>
    <xf numFmtId="0" fontId="55" fillId="0" borderId="54" applyNumberFormat="0" applyFill="0" applyAlignment="0" applyProtection="0"/>
    <xf numFmtId="164" fontId="14" fillId="5" borderId="55">
      <alignment horizontal="right" vertical="center"/>
    </xf>
    <xf numFmtId="164" fontId="14" fillId="5" borderId="55">
      <alignment horizontal="right" vertical="center"/>
    </xf>
    <xf numFmtId="0" fontId="12" fillId="0" borderId="55">
      <alignment vertical="center"/>
    </xf>
    <xf numFmtId="0" fontId="12" fillId="63" borderId="57" applyNumberFormat="0" applyFont="0" applyAlignment="0" applyProtection="0"/>
    <xf numFmtId="0" fontId="55" fillId="0" borderId="59" applyNumberFormat="0" applyFill="0" applyAlignment="0" applyProtection="0"/>
    <xf numFmtId="0" fontId="12" fillId="0" borderId="55">
      <alignment vertical="center"/>
    </xf>
    <xf numFmtId="0" fontId="55" fillId="0" borderId="54" applyNumberFormat="0" applyFill="0" applyAlignment="0" applyProtection="0"/>
    <xf numFmtId="0" fontId="38" fillId="59" borderId="51" applyNumberFormat="0" applyAlignment="0" applyProtection="0"/>
    <xf numFmtId="0" fontId="55" fillId="0" borderId="54" applyNumberFormat="0" applyFill="0" applyAlignment="0" applyProtection="0"/>
    <xf numFmtId="0" fontId="48" fillId="45" borderId="51" applyNumberFormat="0" applyAlignment="0" applyProtection="0"/>
    <xf numFmtId="0" fontId="12" fillId="63" borderId="52" applyNumberFormat="0" applyFont="0" applyAlignment="0" applyProtection="0"/>
    <xf numFmtId="0" fontId="53" fillId="59" borderId="53" applyNumberFormat="0" applyAlignment="0" applyProtection="0"/>
    <xf numFmtId="0" fontId="55" fillId="0" borderId="54" applyNumberFormat="0" applyFill="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0" fontId="12" fillId="0" borderId="60">
      <alignment vertical="center"/>
    </xf>
    <xf numFmtId="170" fontId="12" fillId="0" borderId="60">
      <alignment vertical="center"/>
    </xf>
    <xf numFmtId="17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38" fillId="59" borderId="56" applyNumberFormat="0" applyAlignment="0" applyProtection="0"/>
    <xf numFmtId="0" fontId="12" fillId="0" borderId="60">
      <alignment vertical="center"/>
    </xf>
    <xf numFmtId="170"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170" fontId="12" fillId="0" borderId="60">
      <alignment vertical="center"/>
    </xf>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70" fontId="12" fillId="0" borderId="60">
      <alignment vertical="center"/>
    </xf>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170" fontId="14" fillId="5" borderId="60">
      <alignment horizontal="right" vertical="center"/>
    </xf>
    <xf numFmtId="0" fontId="53" fillId="59" borderId="58"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0" fontId="12" fillId="0" borderId="60">
      <alignment vertical="center"/>
    </xf>
    <xf numFmtId="170" fontId="14" fillId="5" borderId="60">
      <alignment horizontal="right" vertical="center"/>
    </xf>
    <xf numFmtId="0" fontId="12" fillId="0" borderId="60">
      <alignment vertical="center"/>
    </xf>
    <xf numFmtId="0" fontId="55" fillId="0" borderId="59" applyNumberFormat="0" applyFill="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48" fillId="45"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38" fillId="59"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38" fillId="59" borderId="56" applyNumberFormat="0" applyAlignment="0" applyProtection="0"/>
    <xf numFmtId="164" fontId="14" fillId="5" borderId="60">
      <alignment horizontal="right" vertical="center"/>
    </xf>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17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2" fillId="0" borderId="60">
      <alignment vertical="center"/>
    </xf>
    <xf numFmtId="170" fontId="12" fillId="0" borderId="60">
      <alignmen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12" fillId="0" borderId="60">
      <alignment vertical="center"/>
    </xf>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70" fontId="12" fillId="0" borderId="60">
      <alignment vertical="center"/>
    </xf>
    <xf numFmtId="170" fontId="14" fillId="5" borderId="60">
      <alignment horizontal="right" vertical="center"/>
    </xf>
    <xf numFmtId="0" fontId="55" fillId="0" borderId="59" applyNumberFormat="0" applyFill="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70" fontId="14" fillId="5" borderId="60">
      <alignment horizontal="right" vertical="center"/>
    </xf>
    <xf numFmtId="0" fontId="48" fillId="45" borderId="56" applyNumberFormat="0" applyAlignment="0" applyProtection="0"/>
    <xf numFmtId="0" fontId="12" fillId="63" borderId="57" applyNumberFormat="0" applyFont="0" applyAlignment="0" applyProtection="0"/>
    <xf numFmtId="170" fontId="12" fillId="0" borderId="60">
      <alignmen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38" fillId="59" borderId="56" applyNumberFormat="0" applyAlignment="0" applyProtection="0"/>
    <xf numFmtId="170" fontId="12" fillId="0" borderId="60">
      <alignment vertical="center"/>
    </xf>
    <xf numFmtId="0" fontId="53" fillId="59" borderId="58" applyNumberFormat="0" applyAlignment="0" applyProtection="0"/>
    <xf numFmtId="0" fontId="12" fillId="0" borderId="60">
      <alignmen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0" fontId="53" fillId="59" borderId="58" applyNumberFormat="0" applyAlignment="0" applyProtection="0"/>
    <xf numFmtId="0" fontId="12" fillId="0" borderId="60">
      <alignment vertical="center"/>
    </xf>
    <xf numFmtId="0" fontId="55" fillId="0" borderId="59" applyNumberFormat="0" applyFill="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55" fillId="0" borderId="59" applyNumberFormat="0" applyFill="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0" fontId="53" fillId="59" borderId="58"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63" borderId="57" applyNumberFormat="0" applyFont="0" applyAlignment="0" applyProtection="0"/>
    <xf numFmtId="0" fontId="12" fillId="0" borderId="60">
      <alignment vertical="center"/>
    </xf>
    <xf numFmtId="0" fontId="12" fillId="0" borderId="60">
      <alignment vertical="center"/>
    </xf>
    <xf numFmtId="17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170" fontId="12" fillId="0" borderId="60">
      <alignment vertical="center"/>
    </xf>
    <xf numFmtId="0" fontId="55" fillId="0" borderId="59" applyNumberFormat="0" applyFill="0" applyAlignment="0" applyProtection="0"/>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55" fillId="0" borderId="59" applyNumberFormat="0" applyFill="0" applyAlignment="0" applyProtection="0"/>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12" fillId="0" borderId="60">
      <alignment vertical="center"/>
    </xf>
    <xf numFmtId="164" fontId="14" fillId="5" borderId="60">
      <alignment horizontal="right" vertical="center"/>
    </xf>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53" fillId="59" borderId="58" applyNumberFormat="0" applyAlignment="0" applyProtection="0"/>
    <xf numFmtId="0" fontId="12" fillId="0" borderId="60">
      <alignment vertical="center"/>
    </xf>
    <xf numFmtId="0" fontId="55" fillId="0" borderId="59" applyNumberFormat="0" applyFill="0" applyAlignment="0" applyProtection="0"/>
    <xf numFmtId="0" fontId="48" fillId="45" borderId="56" applyNumberFormat="0" applyAlignment="0" applyProtection="0"/>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12" fillId="0" borderId="60">
      <alignmen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12" fillId="63" borderId="57" applyNumberFormat="0" applyFont="0" applyAlignment="0" applyProtection="0"/>
    <xf numFmtId="170" fontId="12" fillId="0" borderId="60">
      <alignment vertical="center"/>
    </xf>
    <xf numFmtId="0" fontId="12" fillId="0" borderId="60">
      <alignment vertical="center"/>
    </xf>
    <xf numFmtId="0" fontId="48" fillId="45" borderId="56" applyNumberForma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170" fontId="12" fillId="0" borderId="60">
      <alignment vertical="center"/>
    </xf>
    <xf numFmtId="0" fontId="12" fillId="63" borderId="57" applyNumberFormat="0" applyFont="0" applyAlignment="0" applyProtection="0"/>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12" fillId="63" borderId="57" applyNumberFormat="0" applyFont="0" applyAlignment="0" applyProtection="0"/>
    <xf numFmtId="164" fontId="14" fillId="5" borderId="60">
      <alignment horizontal="right" vertical="center"/>
    </xf>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48" fillId="45" borderId="56" applyNumberFormat="0" applyAlignment="0" applyProtection="0"/>
    <xf numFmtId="0" fontId="12" fillId="0" borderId="60">
      <alignment vertical="center"/>
    </xf>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12" fillId="63" borderId="57" applyNumberFormat="0" applyFont="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170"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0" fontId="55" fillId="0" borderId="59" applyNumberFormat="0" applyFill="0" applyAlignment="0" applyProtection="0"/>
    <xf numFmtId="164"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38" fillId="59" borderId="56" applyNumberFormat="0" applyAlignment="0" applyProtection="0"/>
    <xf numFmtId="0" fontId="55" fillId="0" borderId="59" applyNumberFormat="0" applyFill="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0" fontId="12" fillId="63" borderId="57" applyNumberFormat="0" applyFont="0" applyAlignment="0" applyProtection="0"/>
    <xf numFmtId="170" fontId="14" fillId="5" borderId="60">
      <alignment horizontal="right" vertical="center"/>
    </xf>
    <xf numFmtId="0" fontId="38" fillId="59" borderId="56" applyNumberFormat="0" applyAlignment="0" applyProtection="0"/>
    <xf numFmtId="0" fontId="12" fillId="0" borderId="60">
      <alignment vertical="center"/>
    </xf>
    <xf numFmtId="0" fontId="53" fillId="59" borderId="58" applyNumberFormat="0" applyAlignment="0" applyProtection="0"/>
    <xf numFmtId="0" fontId="48" fillId="45" borderId="56" applyNumberFormat="0" applyAlignment="0" applyProtection="0"/>
    <xf numFmtId="0" fontId="12" fillId="63" borderId="57" applyNumberFormat="0" applyFont="0" applyAlignment="0" applyProtection="0"/>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3" fillId="59" borderId="58" applyNumberFormat="0" applyAlignment="0" applyProtection="0"/>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38" fillId="59" borderId="56" applyNumberFormat="0" applyAlignment="0" applyProtection="0"/>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170" fontId="12" fillId="0" borderId="60">
      <alignment vertical="center"/>
    </xf>
    <xf numFmtId="0" fontId="12" fillId="63" borderId="57" applyNumberFormat="0" applyFont="0" applyAlignment="0" applyProtection="0"/>
    <xf numFmtId="170"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0" borderId="60">
      <alignment vertical="center"/>
    </xf>
    <xf numFmtId="0" fontId="53" fillId="59" borderId="58" applyNumberFormat="0" applyAlignment="0" applyProtection="0"/>
    <xf numFmtId="170" fontId="14" fillId="5" borderId="60">
      <alignment horizontal="righ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170" fontId="12" fillId="0" borderId="60">
      <alignment vertical="center"/>
    </xf>
    <xf numFmtId="0" fontId="38" fillId="59" borderId="56" applyNumberFormat="0" applyAlignment="0" applyProtection="0"/>
    <xf numFmtId="0" fontId="53" fillId="59" borderId="58" applyNumberFormat="0" applyAlignment="0" applyProtection="0"/>
    <xf numFmtId="0" fontId="12" fillId="0" borderId="60">
      <alignment vertical="center"/>
    </xf>
    <xf numFmtId="0" fontId="48" fillId="45" borderId="56" applyNumberFormat="0" applyAlignment="0" applyProtection="0"/>
    <xf numFmtId="0" fontId="48" fillId="45" borderId="56" applyNumberForma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48" fillId="45" borderId="56" applyNumberFormat="0" applyAlignment="0" applyProtection="0"/>
    <xf numFmtId="0" fontId="48" fillId="45" borderId="56" applyNumberFormat="0" applyAlignment="0" applyProtection="0"/>
    <xf numFmtId="17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170" fontId="12" fillId="0" borderId="60">
      <alignment vertical="center"/>
    </xf>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38" fillId="59" borderId="56" applyNumberFormat="0" applyAlignment="0" applyProtection="0"/>
    <xf numFmtId="0" fontId="38" fillId="59" borderId="56" applyNumberForma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70" fontId="12" fillId="0" borderId="60">
      <alignment vertical="center"/>
    </xf>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38" fillId="59" borderId="56" applyNumberFormat="0" applyAlignment="0" applyProtection="0"/>
    <xf numFmtId="0" fontId="12" fillId="0" borderId="60">
      <alignment vertical="center"/>
    </xf>
    <xf numFmtId="0" fontId="38" fillId="59" borderId="56"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12" fillId="0" borderId="60">
      <alignment vertical="center"/>
    </xf>
    <xf numFmtId="0" fontId="48" fillId="45"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170" fontId="12" fillId="0" borderId="60">
      <alignment vertical="center"/>
    </xf>
    <xf numFmtId="0" fontId="55" fillId="0" borderId="59" applyNumberFormat="0" applyFill="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12" fillId="63" borderId="57" applyNumberFormat="0" applyFont="0" applyAlignment="0" applyProtection="0"/>
    <xf numFmtId="0" fontId="48" fillId="45" borderId="56" applyNumberFormat="0" applyAlignment="0" applyProtection="0"/>
    <xf numFmtId="0" fontId="38" fillId="59" borderId="56"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12" fillId="0" borderId="60">
      <alignment vertical="center"/>
    </xf>
    <xf numFmtId="164" fontId="14" fillId="5" borderId="60">
      <alignment horizontal="right" vertical="center"/>
    </xf>
    <xf numFmtId="170" fontId="12" fillId="0" borderId="60">
      <alignment vertical="center"/>
    </xf>
    <xf numFmtId="164" fontId="14" fillId="5" borderId="60">
      <alignment horizontal="right" vertical="center"/>
    </xf>
    <xf numFmtId="164" fontId="14" fillId="5" borderId="60">
      <alignment horizontal="right" vertical="center"/>
    </xf>
    <xf numFmtId="0" fontId="12" fillId="0" borderId="60">
      <alignment vertical="center"/>
    </xf>
    <xf numFmtId="0" fontId="12" fillId="63" borderId="57" applyNumberFormat="0" applyFon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12" fillId="0" borderId="60">
      <alignment vertical="center"/>
    </xf>
    <xf numFmtId="170"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38" fillId="59" borderId="56" applyNumberFormat="0" applyAlignment="0" applyProtection="0"/>
    <xf numFmtId="170" fontId="12" fillId="0" borderId="60">
      <alignmen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170"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12" fillId="0" borderId="60">
      <alignmen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53" fillId="59" borderId="58" applyNumberFormat="0" applyAlignment="0" applyProtection="0"/>
    <xf numFmtId="0" fontId="53" fillId="59" borderId="58" applyNumberFormat="0" applyAlignment="0" applyProtection="0"/>
    <xf numFmtId="0" fontId="38" fillId="59" borderId="56" applyNumberFormat="0" applyAlignment="0" applyProtection="0"/>
    <xf numFmtId="0" fontId="12" fillId="0" borderId="60">
      <alignmen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170" fontId="14" fillId="5" borderId="60">
      <alignment horizontal="right" vertical="center"/>
    </xf>
    <xf numFmtId="0" fontId="12" fillId="0" borderId="60">
      <alignmen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0" fontId="12" fillId="0" borderId="60">
      <alignment vertical="center"/>
    </xf>
    <xf numFmtId="0" fontId="12" fillId="0" borderId="60">
      <alignment vertical="center"/>
    </xf>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12" fillId="0" borderId="60">
      <alignment vertical="center"/>
    </xf>
    <xf numFmtId="170" fontId="12" fillId="0" borderId="60">
      <alignmen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38" fillId="59" borderId="56" applyNumberFormat="0" applyAlignment="0" applyProtection="0"/>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38" fillId="59"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12" fillId="0" borderId="60">
      <alignment vertical="center"/>
    </xf>
    <xf numFmtId="170" fontId="12" fillId="0" borderId="60">
      <alignment vertical="center"/>
    </xf>
    <xf numFmtId="0" fontId="53" fillId="59" borderId="58" applyNumberFormat="0" applyAlignment="0" applyProtection="0"/>
    <xf numFmtId="0" fontId="55" fillId="0" borderId="59" applyNumberFormat="0" applyFill="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170" fontId="12" fillId="0" borderId="60">
      <alignment vertical="center"/>
    </xf>
    <xf numFmtId="0" fontId="12" fillId="63" borderId="57" applyNumberFormat="0" applyFont="0" applyAlignment="0" applyProtection="0"/>
    <xf numFmtId="170" fontId="12" fillId="0" borderId="60">
      <alignment vertical="center"/>
    </xf>
    <xf numFmtId="170" fontId="12" fillId="0" borderId="60">
      <alignment vertical="center"/>
    </xf>
    <xf numFmtId="170" fontId="12" fillId="0" borderId="60">
      <alignment vertical="center"/>
    </xf>
    <xf numFmtId="0" fontId="38" fillId="59" borderId="56" applyNumberForma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12" fillId="0" borderId="60">
      <alignment vertical="center"/>
    </xf>
    <xf numFmtId="0" fontId="55" fillId="0" borderId="59" applyNumberFormat="0" applyFill="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0" borderId="60">
      <alignment vertical="center"/>
    </xf>
    <xf numFmtId="0" fontId="48" fillId="45" borderId="56" applyNumberFormat="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0" fontId="53" fillId="59" borderId="58" applyNumberFormat="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12" fillId="63" borderId="57" applyNumberFormat="0" applyFont="0" applyAlignment="0" applyProtection="0"/>
    <xf numFmtId="170" fontId="14" fillId="5" borderId="60">
      <alignment horizontal="right" vertical="center"/>
    </xf>
    <xf numFmtId="164" fontId="14" fillId="5" borderId="60">
      <alignment horizontal="right" vertical="center"/>
    </xf>
    <xf numFmtId="170" fontId="14" fillId="5" borderId="60">
      <alignment horizontal="right" vertical="center"/>
    </xf>
    <xf numFmtId="0" fontId="12" fillId="0" borderId="60">
      <alignment vertical="center"/>
    </xf>
    <xf numFmtId="170" fontId="14" fillId="5" borderId="60">
      <alignment horizontal="right" vertical="center"/>
    </xf>
    <xf numFmtId="0" fontId="48" fillId="45" borderId="56" applyNumberFormat="0" applyAlignment="0" applyProtection="0"/>
    <xf numFmtId="0" fontId="12" fillId="0" borderId="60">
      <alignment vertical="center"/>
    </xf>
    <xf numFmtId="0" fontId="38" fillId="59" borderId="56" applyNumberFormat="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0" fontId="48" fillId="45" borderId="56"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170" fontId="12" fillId="0" borderId="60">
      <alignment vertical="center"/>
    </xf>
    <xf numFmtId="0" fontId="48" fillId="45"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170" fontId="12" fillId="0" borderId="60">
      <alignment vertical="center"/>
    </xf>
    <xf numFmtId="0" fontId="48" fillId="45" borderId="56" applyNumberFormat="0" applyAlignment="0" applyProtection="0"/>
    <xf numFmtId="0" fontId="55" fillId="0" borderId="59" applyNumberFormat="0" applyFill="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53" fillId="59" borderId="58" applyNumberFormat="0" applyAlignment="0" applyProtection="0"/>
    <xf numFmtId="0" fontId="12" fillId="0" borderId="60">
      <alignment vertical="center"/>
    </xf>
    <xf numFmtId="170" fontId="12" fillId="0" borderId="60">
      <alignment vertical="center"/>
    </xf>
    <xf numFmtId="170"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170" fontId="12" fillId="0" borderId="60">
      <alignment vertical="center"/>
    </xf>
    <xf numFmtId="0" fontId="12" fillId="0" borderId="60">
      <alignment vertical="center"/>
    </xf>
    <xf numFmtId="170" fontId="12" fillId="0" borderId="60">
      <alignmen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170" fontId="14" fillId="5" borderId="60">
      <alignment horizontal="right" vertical="center"/>
    </xf>
    <xf numFmtId="0" fontId="53" fillId="59" borderId="58" applyNumberFormat="0" applyAlignment="0" applyProtection="0"/>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12" fillId="0" borderId="60">
      <alignment vertical="center"/>
    </xf>
    <xf numFmtId="170" fontId="14" fillId="5" borderId="60">
      <alignment horizontal="righ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0" fontId="38" fillId="59" borderId="56" applyNumberForma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12" fillId="0" borderId="60">
      <alignmen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0" fontId="55" fillId="0" borderId="59" applyNumberFormat="0" applyFill="0" applyAlignment="0" applyProtection="0"/>
    <xf numFmtId="0" fontId="53" fillId="59" borderId="58" applyNumberFormat="0" applyAlignment="0" applyProtection="0"/>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48" fillId="45" borderId="56" applyNumberFormat="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0" fontId="12" fillId="0" borderId="60">
      <alignment vertical="center"/>
    </xf>
    <xf numFmtId="170"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38" fillId="59" borderId="56" applyNumberFormat="0" applyAlignment="0" applyProtection="0"/>
    <xf numFmtId="170"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63" borderId="57" applyNumberFormat="0" applyFont="0" applyAlignment="0" applyProtection="0"/>
    <xf numFmtId="170" fontId="14" fillId="5" borderId="60">
      <alignment horizontal="right" vertical="center"/>
    </xf>
    <xf numFmtId="0" fontId="12" fillId="0" borderId="60">
      <alignment vertical="center"/>
    </xf>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170" fontId="12" fillId="0" borderId="60">
      <alignment vertical="center"/>
    </xf>
    <xf numFmtId="0" fontId="55" fillId="0" borderId="59" applyNumberFormat="0" applyFill="0" applyAlignment="0" applyProtection="0"/>
    <xf numFmtId="0" fontId="38" fillId="59" borderId="56" applyNumberFormat="0" applyAlignment="0" applyProtection="0"/>
    <xf numFmtId="170" fontId="12" fillId="0" borderId="60">
      <alignment vertical="center"/>
    </xf>
    <xf numFmtId="0" fontId="53" fillId="59" borderId="58" applyNumberFormat="0" applyAlignment="0" applyProtection="0"/>
    <xf numFmtId="170" fontId="12" fillId="0" borderId="60">
      <alignment vertical="center"/>
    </xf>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63" borderId="57" applyNumberFormat="0" applyFont="0" applyAlignment="0" applyProtection="0"/>
    <xf numFmtId="170" fontId="14" fillId="5" borderId="60">
      <alignment horizontal="right" vertical="center"/>
    </xf>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0" borderId="60">
      <alignmen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12" fillId="0" borderId="60">
      <alignment vertical="center"/>
    </xf>
    <xf numFmtId="170" fontId="12" fillId="0" borderId="60">
      <alignment vertical="center"/>
    </xf>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170" fontId="12" fillId="0" borderId="60">
      <alignment vertical="center"/>
    </xf>
    <xf numFmtId="0" fontId="38" fillId="59" borderId="56" applyNumberFormat="0" applyAlignment="0" applyProtection="0"/>
    <xf numFmtId="164" fontId="14" fillId="5" borderId="60">
      <alignment horizontal="right" vertical="center"/>
    </xf>
    <xf numFmtId="170" fontId="12" fillId="0" borderId="60">
      <alignment vertical="center"/>
    </xf>
    <xf numFmtId="0" fontId="12" fillId="63" borderId="57" applyNumberFormat="0" applyFont="0" applyAlignment="0" applyProtection="0"/>
    <xf numFmtId="0" fontId="53" fillId="59" borderId="58" applyNumberFormat="0" applyAlignment="0" applyProtection="0"/>
    <xf numFmtId="170" fontId="12" fillId="0" borderId="60">
      <alignment vertical="center"/>
    </xf>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38" fillId="59" borderId="56" applyNumberFormat="0" applyAlignment="0" applyProtection="0"/>
    <xf numFmtId="0" fontId="38" fillId="59" borderId="56" applyNumberFormat="0" applyAlignment="0" applyProtection="0"/>
    <xf numFmtId="0" fontId="53" fillId="59" borderId="58" applyNumberFormat="0" applyAlignment="0" applyProtection="0"/>
    <xf numFmtId="170" fontId="12" fillId="0" borderId="60">
      <alignmen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170" fontId="14" fillId="5" borderId="60">
      <alignment horizontal="right" vertical="center"/>
    </xf>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55" fillId="0" borderId="59" applyNumberFormat="0" applyFill="0" applyAlignment="0" applyProtection="0"/>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12" fillId="63" borderId="57" applyNumberFormat="0" applyFont="0" applyAlignment="0" applyProtection="0"/>
    <xf numFmtId="0" fontId="12" fillId="0" borderId="60">
      <alignment vertical="center"/>
    </xf>
    <xf numFmtId="170" fontId="14" fillId="5" borderId="60">
      <alignment horizontal="right" vertical="center"/>
    </xf>
    <xf numFmtId="170" fontId="12" fillId="0" borderId="60">
      <alignment vertical="center"/>
    </xf>
    <xf numFmtId="170"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12" fillId="0" borderId="60">
      <alignment vertical="center"/>
    </xf>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12" fillId="0" borderId="60">
      <alignmen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12" fillId="0" borderId="60">
      <alignment vertical="center"/>
    </xf>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0" fontId="12" fillId="0" borderId="60">
      <alignment vertical="center"/>
    </xf>
    <xf numFmtId="0" fontId="53" fillId="59" borderId="58"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170" fontId="14" fillId="5" borderId="60">
      <alignment horizontal="right" vertical="center"/>
    </xf>
    <xf numFmtId="0" fontId="48" fillId="45" borderId="56" applyNumberFormat="0" applyAlignment="0" applyProtection="0"/>
    <xf numFmtId="170" fontId="14" fillId="5" borderId="60">
      <alignment horizontal="right" vertical="center"/>
    </xf>
    <xf numFmtId="170" fontId="12" fillId="0" borderId="60">
      <alignment vertical="center"/>
    </xf>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53" fillId="59" borderId="58" applyNumberForma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0" fontId="53" fillId="59" borderId="58" applyNumberFormat="0" applyAlignment="0" applyProtection="0"/>
    <xf numFmtId="170" fontId="14" fillId="5" borderId="60">
      <alignment horizontal="right" vertical="center"/>
    </xf>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170" fontId="12" fillId="0" borderId="60">
      <alignment vertical="center"/>
    </xf>
    <xf numFmtId="164" fontId="14" fillId="5" borderId="60">
      <alignment horizontal="right" vertical="center"/>
    </xf>
    <xf numFmtId="170" fontId="12" fillId="0" borderId="60">
      <alignment vertical="center"/>
    </xf>
    <xf numFmtId="0" fontId="12" fillId="0" borderId="60">
      <alignment vertical="center"/>
    </xf>
    <xf numFmtId="170" fontId="12" fillId="0" borderId="60">
      <alignment vertical="center"/>
    </xf>
    <xf numFmtId="170" fontId="14" fillId="5" borderId="60">
      <alignment horizontal="right" vertical="center"/>
    </xf>
    <xf numFmtId="170" fontId="12" fillId="0" borderId="60">
      <alignment vertical="center"/>
    </xf>
    <xf numFmtId="0" fontId="12" fillId="0" borderId="60">
      <alignmen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12" fillId="63" borderId="57" applyNumberFormat="0" applyFont="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12" fillId="0" borderId="60">
      <alignment vertical="center"/>
    </xf>
    <xf numFmtId="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0" fontId="53" fillId="59" borderId="58" applyNumberForma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0" fontId="12" fillId="0" borderId="60">
      <alignment vertical="center"/>
    </xf>
    <xf numFmtId="170" fontId="12" fillId="0" borderId="60">
      <alignment vertical="center"/>
    </xf>
    <xf numFmtId="0" fontId="55" fillId="0" borderId="59" applyNumberFormat="0" applyFill="0" applyAlignment="0" applyProtection="0"/>
    <xf numFmtId="164" fontId="14" fillId="5" borderId="60">
      <alignment horizontal="right" vertical="center"/>
    </xf>
    <xf numFmtId="170"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2" fillId="0" borderId="60">
      <alignment vertical="center"/>
    </xf>
    <xf numFmtId="0" fontId="12" fillId="0" borderId="60">
      <alignment vertical="center"/>
    </xf>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170" fontId="14" fillId="5" borderId="60">
      <alignment horizontal="righ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63" borderId="57" applyNumberFormat="0" applyFont="0" applyAlignment="0" applyProtection="0"/>
    <xf numFmtId="170" fontId="14" fillId="5" borderId="60">
      <alignment horizontal="right" vertical="center"/>
    </xf>
    <xf numFmtId="170" fontId="12" fillId="0" borderId="60">
      <alignment vertical="center"/>
    </xf>
    <xf numFmtId="170" fontId="12" fillId="0" borderId="60">
      <alignment vertical="center"/>
    </xf>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38" fillId="59" borderId="56" applyNumberForma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170"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2" fillId="0" borderId="60">
      <alignment vertical="center"/>
    </xf>
    <xf numFmtId="164"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170" fontId="14" fillId="5" borderId="60">
      <alignment horizontal="right" vertical="center"/>
    </xf>
    <xf numFmtId="0" fontId="48" fillId="45" borderId="56" applyNumberFormat="0" applyAlignment="0" applyProtection="0"/>
    <xf numFmtId="0" fontId="12" fillId="0" borderId="60">
      <alignment vertical="center"/>
    </xf>
    <xf numFmtId="0" fontId="38" fillId="59" borderId="56" applyNumberFormat="0" applyAlignment="0" applyProtection="0"/>
    <xf numFmtId="0" fontId="55" fillId="0" borderId="59" applyNumberFormat="0" applyFill="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12" fillId="63" borderId="57" applyNumberFormat="0" applyFont="0" applyAlignment="0" applyProtection="0"/>
    <xf numFmtId="170" fontId="12" fillId="0" borderId="60">
      <alignment vertical="center"/>
    </xf>
    <xf numFmtId="0" fontId="12" fillId="63" borderId="57" applyNumberFormat="0" applyFont="0" applyAlignment="0" applyProtection="0"/>
    <xf numFmtId="170" fontId="12" fillId="0" borderId="60">
      <alignment vertical="center"/>
    </xf>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3" fillId="59" borderId="58"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170" fontId="14" fillId="5" borderId="60">
      <alignment horizontal="right" vertical="center"/>
    </xf>
    <xf numFmtId="0" fontId="38" fillId="59" borderId="56" applyNumberFormat="0" applyAlignment="0" applyProtection="0"/>
    <xf numFmtId="170" fontId="12" fillId="0" borderId="60">
      <alignment vertical="center"/>
    </xf>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170" fontId="12" fillId="0" borderId="60">
      <alignment vertical="center"/>
    </xf>
    <xf numFmtId="170" fontId="14" fillId="5" borderId="60">
      <alignment horizontal="right" vertical="center"/>
    </xf>
    <xf numFmtId="0" fontId="12" fillId="0" borderId="60">
      <alignment vertical="center"/>
    </xf>
    <xf numFmtId="0" fontId="53" fillId="59" borderId="58" applyNumberForma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17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63" borderId="57" applyNumberFormat="0" applyFont="0" applyAlignment="0" applyProtection="0"/>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53" fillId="59" borderId="58" applyNumberFormat="0" applyAlignment="0" applyProtection="0"/>
    <xf numFmtId="170" fontId="14" fillId="5" borderId="60">
      <alignment horizontal="right" vertical="center"/>
    </xf>
    <xf numFmtId="0" fontId="12" fillId="0" borderId="60">
      <alignment vertical="center"/>
    </xf>
    <xf numFmtId="170" fontId="12" fillId="0" borderId="60">
      <alignment vertical="center"/>
    </xf>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170" fontId="12" fillId="0" borderId="60">
      <alignment vertical="center"/>
    </xf>
    <xf numFmtId="0" fontId="12" fillId="0" borderId="60">
      <alignment vertical="center"/>
    </xf>
    <xf numFmtId="170" fontId="12" fillId="0" borderId="60">
      <alignment vertical="center"/>
    </xf>
    <xf numFmtId="17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0" fontId="38" fillId="59" borderId="56" applyNumberForma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12" fillId="0" borderId="60">
      <alignmen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53" fillId="59" borderId="58" applyNumberFormat="0" applyAlignment="0" applyProtection="0"/>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12" fillId="63" borderId="57" applyNumberFormat="0" applyFont="0" applyAlignment="0" applyProtection="0"/>
    <xf numFmtId="0" fontId="12" fillId="0" borderId="60">
      <alignment vertical="center"/>
    </xf>
    <xf numFmtId="0" fontId="55" fillId="0" borderId="59" applyNumberFormat="0" applyFill="0" applyAlignment="0" applyProtection="0"/>
    <xf numFmtId="0" fontId="48" fillId="45" borderId="56" applyNumberForma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17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0" fontId="53" fillId="59" borderId="58" applyNumberFormat="0" applyAlignment="0" applyProtection="0"/>
    <xf numFmtId="170"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53" fillId="59" borderId="58" applyNumberFormat="0" applyAlignment="0" applyProtection="0"/>
    <xf numFmtId="0" fontId="48" fillId="45"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53" fillId="59" borderId="58" applyNumberFormat="0" applyAlignment="0" applyProtection="0"/>
    <xf numFmtId="164" fontId="14" fillId="5" borderId="60">
      <alignment horizontal="right" vertical="center"/>
    </xf>
    <xf numFmtId="0" fontId="12" fillId="63" borderId="57" applyNumberFormat="0" applyFont="0" applyAlignment="0" applyProtection="0"/>
    <xf numFmtId="0" fontId="12" fillId="0" borderId="60">
      <alignment vertical="center"/>
    </xf>
    <xf numFmtId="170"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38" fillId="59" borderId="56" applyNumberFormat="0" applyAlignment="0" applyProtection="0"/>
    <xf numFmtId="0" fontId="12" fillId="0" borderId="60">
      <alignment vertical="center"/>
    </xf>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164" fontId="14" fillId="5" borderId="60">
      <alignment horizontal="right" vertical="center"/>
    </xf>
    <xf numFmtId="170" fontId="12" fillId="0" borderId="60">
      <alignment vertical="center"/>
    </xf>
    <xf numFmtId="0" fontId="12" fillId="63" borderId="57" applyNumberFormat="0" applyFont="0" applyAlignment="0" applyProtection="0"/>
    <xf numFmtId="170" fontId="12" fillId="0" borderId="60">
      <alignment vertical="center"/>
    </xf>
    <xf numFmtId="0" fontId="55" fillId="0" borderId="59" applyNumberFormat="0" applyFill="0" applyAlignment="0" applyProtection="0"/>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164" fontId="14" fillId="5" borderId="60">
      <alignment horizontal="right" vertical="center"/>
    </xf>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48" fillId="45" borderId="56" applyNumberFormat="0" applyAlignment="0" applyProtection="0"/>
    <xf numFmtId="0" fontId="48" fillId="45" borderId="56" applyNumberFormat="0" applyAlignment="0" applyProtection="0"/>
    <xf numFmtId="164"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0" fontId="53" fillId="59" borderId="58" applyNumberFormat="0" applyAlignment="0" applyProtection="0"/>
    <xf numFmtId="0" fontId="12" fillId="0" borderId="60">
      <alignment vertical="center"/>
    </xf>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0" fontId="48" fillId="45" borderId="56" applyNumberFormat="0" applyAlignment="0" applyProtection="0"/>
    <xf numFmtId="0" fontId="48" fillId="45" borderId="56" applyNumberFormat="0" applyAlignment="0" applyProtection="0"/>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170" fontId="12" fillId="0" borderId="60">
      <alignment vertical="center"/>
    </xf>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70" fontId="12" fillId="0" borderId="60">
      <alignment vertical="center"/>
    </xf>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170" fontId="14" fillId="5" borderId="60">
      <alignment horizontal="right" vertical="center"/>
    </xf>
    <xf numFmtId="0" fontId="53" fillId="59" borderId="58"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0" fontId="12" fillId="0" borderId="60">
      <alignment vertical="center"/>
    </xf>
    <xf numFmtId="170" fontId="14" fillId="5" borderId="60">
      <alignment horizontal="right" vertical="center"/>
    </xf>
    <xf numFmtId="0" fontId="12" fillId="0" borderId="60">
      <alignment vertical="center"/>
    </xf>
    <xf numFmtId="0" fontId="55" fillId="0" borderId="59" applyNumberFormat="0" applyFill="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48" fillId="45"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38" fillId="59"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38" fillId="59" borderId="56" applyNumberFormat="0" applyAlignment="0" applyProtection="0"/>
    <xf numFmtId="164" fontId="14" fillId="5" borderId="60">
      <alignment horizontal="right" vertical="center"/>
    </xf>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17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2" fillId="0" borderId="60">
      <alignment vertical="center"/>
    </xf>
    <xf numFmtId="170" fontId="12" fillId="0" borderId="60">
      <alignmen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12" fillId="0" borderId="60">
      <alignment vertical="center"/>
    </xf>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0" fontId="48" fillId="45" borderId="56"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170" fontId="12" fillId="0" borderId="60">
      <alignment vertical="center"/>
    </xf>
    <xf numFmtId="0" fontId="48" fillId="45" borderId="56" applyNumberFormat="0" applyAlignment="0" applyProtection="0"/>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170" fontId="14" fillId="5" borderId="60">
      <alignment horizontal="right" vertical="center"/>
    </xf>
    <xf numFmtId="0" fontId="48" fillId="45" borderId="56" applyNumberFormat="0" applyAlignment="0" applyProtection="0"/>
    <xf numFmtId="170" fontId="12" fillId="0" borderId="60">
      <alignment vertical="center"/>
    </xf>
    <xf numFmtId="0" fontId="12" fillId="63" borderId="57" applyNumberFormat="0" applyFont="0" applyAlignment="0" applyProtection="0"/>
    <xf numFmtId="170" fontId="14" fillId="5" borderId="60">
      <alignment horizontal="right" vertical="center"/>
    </xf>
    <xf numFmtId="0" fontId="53" fillId="59" borderId="58" applyNumberFormat="0" applyAlignment="0" applyProtection="0"/>
    <xf numFmtId="170" fontId="12" fillId="0" borderId="60">
      <alignment vertical="center"/>
    </xf>
    <xf numFmtId="0" fontId="12" fillId="0" borderId="60">
      <alignment vertical="center"/>
    </xf>
    <xf numFmtId="0" fontId="12" fillId="63" borderId="57" applyNumberFormat="0" applyFont="0" applyAlignment="0" applyProtection="0"/>
    <xf numFmtId="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70" fontId="12" fillId="0" borderId="60">
      <alignment vertical="center"/>
    </xf>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0" fontId="48" fillId="45" borderId="56"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48" fillId="45" borderId="56" applyNumberFormat="0" applyAlignment="0" applyProtection="0"/>
    <xf numFmtId="0" fontId="12" fillId="0" borderId="60">
      <alignment vertical="center"/>
    </xf>
    <xf numFmtId="0" fontId="55" fillId="0" borderId="59" applyNumberFormat="0" applyFill="0" applyAlignment="0" applyProtection="0"/>
    <xf numFmtId="0" fontId="38" fillId="59" borderId="56"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12" fillId="0" borderId="60">
      <alignment vertical="center"/>
    </xf>
    <xf numFmtId="170"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0" fontId="48" fillId="45" borderId="56" applyNumberFormat="0" applyAlignment="0" applyProtection="0"/>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53" fillId="59" borderId="58" applyNumberFormat="0" applyAlignment="0" applyProtection="0"/>
    <xf numFmtId="0" fontId="38" fillId="59"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12" fillId="0" borderId="60">
      <alignment vertical="center"/>
    </xf>
    <xf numFmtId="17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12" fillId="63" borderId="57" applyNumberFormat="0" applyFont="0" applyAlignment="0" applyProtection="0"/>
    <xf numFmtId="170" fontId="12" fillId="0" borderId="60">
      <alignment vertical="center"/>
    </xf>
    <xf numFmtId="0" fontId="12" fillId="0" borderId="60">
      <alignmen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12" fillId="0" borderId="60">
      <alignment vertical="center"/>
    </xf>
    <xf numFmtId="0" fontId="38" fillId="59" borderId="56" applyNumberFormat="0" applyAlignment="0" applyProtection="0"/>
    <xf numFmtId="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55" fillId="0" borderId="59" applyNumberFormat="0" applyFill="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12" fillId="0" borderId="60">
      <alignmen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38" fillId="59" borderId="56" applyNumberFormat="0" applyAlignment="0" applyProtection="0"/>
    <xf numFmtId="170" fontId="12" fillId="0" borderId="60">
      <alignment vertical="center"/>
    </xf>
    <xf numFmtId="0" fontId="48" fillId="45" borderId="56" applyNumberFormat="0" applyAlignment="0" applyProtection="0"/>
    <xf numFmtId="0" fontId="12" fillId="63" borderId="57" applyNumberFormat="0" applyFont="0" applyAlignment="0" applyProtection="0"/>
    <xf numFmtId="0" fontId="12" fillId="63" borderId="57" applyNumberFormat="0" applyFont="0" applyAlignment="0" applyProtection="0"/>
    <xf numFmtId="170" fontId="12" fillId="0" borderId="60">
      <alignmen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12" fillId="63" borderId="57" applyNumberFormat="0" applyFont="0" applyAlignment="0" applyProtection="0"/>
    <xf numFmtId="0" fontId="12" fillId="0" borderId="60">
      <alignment vertical="center"/>
    </xf>
    <xf numFmtId="0" fontId="53" fillId="59" borderId="58" applyNumberFormat="0" applyAlignment="0" applyProtection="0"/>
    <xf numFmtId="0" fontId="55" fillId="0" borderId="59" applyNumberFormat="0" applyFill="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2" fillId="0" borderId="60">
      <alignment vertical="center"/>
    </xf>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53" fillId="59" borderId="58" applyNumberFormat="0" applyAlignment="0" applyProtection="0"/>
    <xf numFmtId="0" fontId="53" fillId="59" borderId="58"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2" fillId="0" borderId="60">
      <alignment vertical="center"/>
    </xf>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170" fontId="14" fillId="5" borderId="60">
      <alignment horizontal="right" vertical="center"/>
    </xf>
    <xf numFmtId="0" fontId="12" fillId="0" borderId="60">
      <alignment vertical="center"/>
    </xf>
    <xf numFmtId="0" fontId="38" fillId="59" borderId="56" applyNumberFormat="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12" fillId="63" borderId="57" applyNumberFormat="0" applyFont="0" applyAlignment="0" applyProtection="0"/>
    <xf numFmtId="164"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5" fillId="0" borderId="59" applyNumberFormat="0" applyFill="0" applyAlignment="0" applyProtection="0"/>
    <xf numFmtId="0" fontId="55" fillId="0" borderId="59" applyNumberFormat="0" applyFill="0" applyAlignment="0" applyProtection="0"/>
    <xf numFmtId="0" fontId="48" fillId="45" borderId="56" applyNumberFormat="0" applyAlignment="0" applyProtection="0"/>
    <xf numFmtId="0" fontId="53" fillId="59" borderId="58" applyNumberFormat="0" applyAlignment="0" applyProtection="0"/>
    <xf numFmtId="0" fontId="12" fillId="0" borderId="60">
      <alignment vertical="center"/>
    </xf>
    <xf numFmtId="170" fontId="14" fillId="5" borderId="60">
      <alignment horizontal="right" vertical="center"/>
    </xf>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0" fontId="55" fillId="0" borderId="59" applyNumberFormat="0" applyFill="0" applyAlignment="0" applyProtection="0"/>
    <xf numFmtId="170" fontId="12" fillId="0" borderId="60">
      <alignment vertical="center"/>
    </xf>
    <xf numFmtId="0" fontId="55" fillId="0" borderId="59" applyNumberFormat="0" applyFill="0" applyAlignment="0" applyProtection="0"/>
    <xf numFmtId="170" fontId="14" fillId="5" borderId="60">
      <alignment horizontal="right" vertical="center"/>
    </xf>
    <xf numFmtId="170" fontId="12" fillId="0" borderId="60">
      <alignment vertical="center"/>
    </xf>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70" fontId="12" fillId="0" borderId="60">
      <alignment vertical="center"/>
    </xf>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0" fontId="12" fillId="0" borderId="60">
      <alignment vertical="center"/>
    </xf>
    <xf numFmtId="0" fontId="12" fillId="0" borderId="60">
      <alignment vertical="center"/>
    </xf>
    <xf numFmtId="0" fontId="12" fillId="0" borderId="60">
      <alignment vertical="center"/>
    </xf>
    <xf numFmtId="0" fontId="12" fillId="63" borderId="57" applyNumberFormat="0" applyFont="0" applyAlignment="0" applyProtection="0"/>
    <xf numFmtId="170" fontId="12" fillId="0" borderId="60">
      <alignment vertical="center"/>
    </xf>
    <xf numFmtId="164" fontId="14" fillId="5" borderId="60">
      <alignment horizontal="right" vertical="center"/>
    </xf>
    <xf numFmtId="170" fontId="12" fillId="0" borderId="60">
      <alignment vertical="center"/>
    </xf>
    <xf numFmtId="0" fontId="53" fillId="59" borderId="58"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70" fontId="12" fillId="0" borderId="60">
      <alignment vertical="center"/>
    </xf>
    <xf numFmtId="0" fontId="53" fillId="59" borderId="58" applyNumberFormat="0" applyAlignment="0" applyProtection="0"/>
    <xf numFmtId="0" fontId="12" fillId="0" borderId="60">
      <alignment vertical="center"/>
    </xf>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70" fontId="12" fillId="0" borderId="60">
      <alignment vertical="center"/>
    </xf>
    <xf numFmtId="164" fontId="14" fillId="5" borderId="60">
      <alignment horizontal="right" vertical="center"/>
    </xf>
    <xf numFmtId="0" fontId="53" fillId="59" borderId="58" applyNumberFormat="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0" fontId="12" fillId="0" borderId="60">
      <alignment vertical="center"/>
    </xf>
    <xf numFmtId="0" fontId="12" fillId="0" borderId="60">
      <alignmen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0" fontId="12" fillId="0" borderId="60">
      <alignment vertical="center"/>
    </xf>
    <xf numFmtId="0" fontId="53" fillId="59" borderId="58" applyNumberForma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170" fontId="14" fillId="5" borderId="60">
      <alignment horizontal="right" vertical="center"/>
    </xf>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63" borderId="57" applyNumberFormat="0" applyFont="0" applyAlignment="0" applyProtection="0"/>
    <xf numFmtId="170" fontId="14" fillId="5" borderId="60">
      <alignment horizontal="right" vertical="center"/>
    </xf>
    <xf numFmtId="0" fontId="12" fillId="0" borderId="60">
      <alignment vertical="center"/>
    </xf>
    <xf numFmtId="0" fontId="12" fillId="0" borderId="60">
      <alignment vertical="center"/>
    </xf>
    <xf numFmtId="0" fontId="53" fillId="59" borderId="58" applyNumberFormat="0" applyAlignment="0" applyProtection="0"/>
    <xf numFmtId="0" fontId="48" fillId="45"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12" fillId="0" borderId="60">
      <alignment vertical="center"/>
    </xf>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12" fillId="0" borderId="60">
      <alignment vertical="center"/>
    </xf>
    <xf numFmtId="0" fontId="53" fillId="59" borderId="58" applyNumberFormat="0" applyAlignment="0" applyProtection="0"/>
    <xf numFmtId="0" fontId="53" fillId="59" borderId="58" applyNumberFormat="0" applyAlignment="0" applyProtection="0"/>
    <xf numFmtId="0" fontId="38" fillId="59" borderId="56"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70" fontId="12" fillId="0" borderId="60">
      <alignment vertical="center"/>
    </xf>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53" fillId="59" borderId="58" applyNumberFormat="0" applyAlignment="0" applyProtection="0"/>
    <xf numFmtId="170" fontId="14" fillId="5" borderId="60">
      <alignment horizontal="right" vertical="center"/>
    </xf>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0" fontId="12" fillId="0" borderId="60">
      <alignment vertical="center"/>
    </xf>
    <xf numFmtId="170" fontId="12" fillId="0" borderId="60">
      <alignmen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53" fillId="59" borderId="58" applyNumberFormat="0" applyAlignment="0" applyProtection="0"/>
    <xf numFmtId="170" fontId="14" fillId="5" borderId="60">
      <alignment horizontal="right" vertical="center"/>
    </xf>
    <xf numFmtId="0" fontId="38" fillId="59" borderId="56" applyNumberFormat="0" applyAlignment="0" applyProtection="0"/>
    <xf numFmtId="170" fontId="12" fillId="0" borderId="60">
      <alignment vertical="center"/>
    </xf>
    <xf numFmtId="0" fontId="53" fillId="59" borderId="58" applyNumberFormat="0" applyAlignment="0" applyProtection="0"/>
    <xf numFmtId="170" fontId="12" fillId="0" borderId="60">
      <alignment vertical="center"/>
    </xf>
    <xf numFmtId="164" fontId="14" fillId="5" borderId="60">
      <alignment horizontal="right" vertical="center"/>
    </xf>
    <xf numFmtId="0" fontId="38" fillId="59" borderId="56" applyNumberFormat="0" applyAlignment="0" applyProtection="0"/>
    <xf numFmtId="0" fontId="38" fillId="59" borderId="56" applyNumberFormat="0" applyAlignment="0" applyProtection="0"/>
    <xf numFmtId="0" fontId="38" fillId="59" borderId="56" applyNumberForma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170" fontId="12" fillId="0" borderId="60">
      <alignment vertical="center"/>
    </xf>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0" fontId="12" fillId="63" borderId="57" applyNumberFormat="0" applyFont="0" applyAlignment="0" applyProtection="0"/>
    <xf numFmtId="0" fontId="12" fillId="0" borderId="60">
      <alignment vertical="center"/>
    </xf>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48" fillId="45" borderId="56"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12" fillId="0" borderId="60">
      <alignment vertical="center"/>
    </xf>
    <xf numFmtId="0" fontId="38" fillId="59" borderId="56" applyNumberFormat="0" applyAlignment="0" applyProtection="0"/>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170" fontId="12" fillId="0" borderId="60">
      <alignment vertical="center"/>
    </xf>
    <xf numFmtId="0" fontId="12" fillId="0" borderId="60">
      <alignment vertical="center"/>
    </xf>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170" fontId="12" fillId="0" borderId="60">
      <alignment vertical="center"/>
    </xf>
    <xf numFmtId="170" fontId="12" fillId="0" borderId="60">
      <alignment vertical="center"/>
    </xf>
    <xf numFmtId="0" fontId="38" fillId="59" borderId="56" applyNumberFormat="0" applyAlignment="0" applyProtection="0"/>
    <xf numFmtId="170" fontId="12" fillId="0" borderId="60">
      <alignment vertical="center"/>
    </xf>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0" fontId="12" fillId="63" borderId="57" applyNumberFormat="0" applyFont="0" applyAlignment="0" applyProtection="0"/>
    <xf numFmtId="170" fontId="12" fillId="0" borderId="60">
      <alignment vertical="center"/>
    </xf>
    <xf numFmtId="170"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0" fontId="55" fillId="0" borderId="59" applyNumberFormat="0" applyFill="0" applyAlignment="0" applyProtection="0"/>
    <xf numFmtId="0" fontId="12" fillId="0" borderId="60">
      <alignment vertical="center"/>
    </xf>
    <xf numFmtId="0" fontId="12" fillId="0" borderId="60">
      <alignment vertical="center"/>
    </xf>
    <xf numFmtId="170" fontId="14" fillId="5" borderId="60">
      <alignment horizontal="right" vertical="center"/>
    </xf>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0" fontId="48" fillId="45" borderId="56" applyNumberFormat="0" applyAlignment="0" applyProtection="0"/>
    <xf numFmtId="170" fontId="12" fillId="0" borderId="60">
      <alignment vertical="center"/>
    </xf>
    <xf numFmtId="0" fontId="48" fillId="45" borderId="56" applyNumberFormat="0" applyAlignment="0" applyProtection="0"/>
    <xf numFmtId="0" fontId="38" fillId="59" borderId="56" applyNumberFormat="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70" fontId="12" fillId="0" borderId="60">
      <alignment vertical="center"/>
    </xf>
    <xf numFmtId="0" fontId="38" fillId="59" borderId="56" applyNumberFormat="0" applyAlignment="0" applyProtection="0"/>
    <xf numFmtId="170" fontId="14" fillId="5" borderId="60">
      <alignment horizontal="right" vertical="center"/>
    </xf>
    <xf numFmtId="0" fontId="12" fillId="63" borderId="57" applyNumberFormat="0" applyFont="0" applyAlignment="0" applyProtection="0"/>
    <xf numFmtId="17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38" fillId="59" borderId="56"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12" fillId="0" borderId="60">
      <alignment vertical="center"/>
    </xf>
    <xf numFmtId="0" fontId="53" fillId="59" borderId="58" applyNumberFormat="0" applyAlignment="0" applyProtection="0"/>
    <xf numFmtId="0" fontId="48" fillId="45" borderId="56" applyNumberFormat="0" applyAlignment="0" applyProtection="0"/>
    <xf numFmtId="170" fontId="14" fillId="5" borderId="60">
      <alignment horizontal="right" vertical="center"/>
    </xf>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0" fontId="12" fillId="0" borderId="60">
      <alignment vertical="center"/>
    </xf>
    <xf numFmtId="0" fontId="12" fillId="0" borderId="60">
      <alignment vertical="center"/>
    </xf>
    <xf numFmtId="0" fontId="12" fillId="63" borderId="57" applyNumberFormat="0" applyFont="0" applyAlignment="0" applyProtection="0"/>
    <xf numFmtId="170" fontId="12" fillId="0" borderId="60">
      <alignmen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12" fillId="63" borderId="57" applyNumberFormat="0" applyFont="0" applyAlignment="0" applyProtection="0"/>
    <xf numFmtId="0" fontId="12" fillId="0" borderId="60">
      <alignment vertical="center"/>
    </xf>
    <xf numFmtId="0" fontId="12" fillId="0" borderId="60">
      <alignment vertical="center"/>
    </xf>
    <xf numFmtId="0" fontId="53" fillId="59" borderId="58" applyNumberForma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48" fillId="45" borderId="56" applyNumberFormat="0" applyAlignment="0" applyProtection="0"/>
    <xf numFmtId="0" fontId="53" fillId="59" borderId="58" applyNumberFormat="0" applyAlignment="0" applyProtection="0"/>
    <xf numFmtId="0" fontId="12" fillId="0" borderId="60">
      <alignment vertical="center"/>
    </xf>
    <xf numFmtId="0" fontId="48" fillId="45" borderId="56" applyNumberForma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12" fillId="0" borderId="60">
      <alignment vertical="center"/>
    </xf>
    <xf numFmtId="0" fontId="38" fillId="59" borderId="56" applyNumberFormat="0" applyAlignment="0" applyProtection="0"/>
    <xf numFmtId="170" fontId="12" fillId="0" borderId="60">
      <alignment vertical="center"/>
    </xf>
    <xf numFmtId="0" fontId="12" fillId="63" borderId="57" applyNumberFormat="0" applyFont="0" applyAlignment="0" applyProtection="0"/>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170" fontId="12" fillId="0" borderId="60">
      <alignment vertical="center"/>
    </xf>
    <xf numFmtId="0" fontId="55" fillId="0" borderId="59" applyNumberFormat="0" applyFill="0" applyAlignment="0" applyProtection="0"/>
    <xf numFmtId="0" fontId="48" fillId="45" borderId="56" applyNumberFormat="0" applyAlignment="0" applyProtection="0"/>
    <xf numFmtId="0" fontId="48" fillId="45" borderId="56" applyNumberFormat="0" applyAlignment="0" applyProtection="0"/>
    <xf numFmtId="0" fontId="12" fillId="63" borderId="57" applyNumberFormat="0" applyFont="0" applyAlignment="0" applyProtection="0"/>
    <xf numFmtId="170" fontId="14" fillId="5" borderId="60">
      <alignment horizontal="righ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170" fontId="14" fillId="5" borderId="60">
      <alignment horizontal="right" vertical="center"/>
    </xf>
    <xf numFmtId="170" fontId="12" fillId="0" borderId="60">
      <alignment vertical="center"/>
    </xf>
    <xf numFmtId="0" fontId="53" fillId="59" borderId="58" applyNumberFormat="0" applyAlignment="0" applyProtection="0"/>
    <xf numFmtId="0" fontId="38" fillId="59" borderId="56" applyNumberFormat="0" applyAlignment="0" applyProtection="0"/>
    <xf numFmtId="170" fontId="12" fillId="0" borderId="60">
      <alignment vertical="center"/>
    </xf>
    <xf numFmtId="0" fontId="12" fillId="63" borderId="57" applyNumberFormat="0" applyFont="0" applyAlignment="0" applyProtection="0"/>
    <xf numFmtId="170" fontId="12" fillId="0" borderId="60">
      <alignment vertical="center"/>
    </xf>
    <xf numFmtId="170" fontId="12" fillId="0" borderId="60">
      <alignmen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170" fontId="14" fillId="5" borderId="60">
      <alignment horizontal="right" vertical="center"/>
    </xf>
    <xf numFmtId="0" fontId="48" fillId="45" borderId="56" applyNumberFormat="0" applyAlignment="0" applyProtection="0"/>
    <xf numFmtId="164" fontId="14" fillId="5" borderId="60">
      <alignment horizontal="right" vertical="center"/>
    </xf>
    <xf numFmtId="170" fontId="12" fillId="0" borderId="60">
      <alignment vertical="center"/>
    </xf>
    <xf numFmtId="0" fontId="38" fillId="59" borderId="56" applyNumberFormat="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170" fontId="12" fillId="0" borderId="60">
      <alignment vertical="center"/>
    </xf>
    <xf numFmtId="0" fontId="38" fillId="59" borderId="56" applyNumberFormat="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12" fillId="0" borderId="60">
      <alignment vertical="center"/>
    </xf>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12" fillId="0" borderId="60">
      <alignment vertical="center"/>
    </xf>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0" fontId="12" fillId="63" borderId="57" applyNumberFormat="0" applyFont="0" applyAlignment="0" applyProtection="0"/>
    <xf numFmtId="170" fontId="12" fillId="0" borderId="60">
      <alignment vertical="center"/>
    </xf>
    <xf numFmtId="170"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12" fillId="0" borderId="60">
      <alignment vertical="center"/>
    </xf>
    <xf numFmtId="170" fontId="14" fillId="5" borderId="60">
      <alignment horizontal="right" vertical="center"/>
    </xf>
    <xf numFmtId="0" fontId="38" fillId="59" borderId="56" applyNumberFormat="0" applyAlignment="0" applyProtection="0"/>
    <xf numFmtId="170" fontId="12" fillId="0" borderId="60">
      <alignment vertical="center"/>
    </xf>
    <xf numFmtId="0" fontId="12" fillId="0" borderId="60">
      <alignment vertical="center"/>
    </xf>
    <xf numFmtId="170" fontId="12" fillId="0" borderId="60">
      <alignment vertical="center"/>
    </xf>
    <xf numFmtId="0" fontId="55" fillId="0" borderId="59" applyNumberFormat="0" applyFill="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48" fillId="45" borderId="56" applyNumberFormat="0" applyAlignment="0" applyProtection="0"/>
    <xf numFmtId="170" fontId="14" fillId="5" borderId="60">
      <alignment horizontal="right" vertical="center"/>
    </xf>
    <xf numFmtId="0" fontId="55" fillId="0" borderId="59" applyNumberFormat="0" applyFill="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164" fontId="14" fillId="5" borderId="60">
      <alignment horizontal="righ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170" fontId="12" fillId="0" borderId="60">
      <alignment vertical="center"/>
    </xf>
    <xf numFmtId="170" fontId="14" fillId="5" borderId="60">
      <alignment horizontal="right" vertical="center"/>
    </xf>
    <xf numFmtId="0" fontId="48" fillId="45" borderId="56" applyNumberFormat="0" applyAlignment="0" applyProtection="0"/>
    <xf numFmtId="0" fontId="12" fillId="0" borderId="60">
      <alignment vertical="center"/>
    </xf>
    <xf numFmtId="0" fontId="55" fillId="0" borderId="59" applyNumberFormat="0" applyFill="0" applyAlignment="0" applyProtection="0"/>
    <xf numFmtId="170"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0" fontId="55" fillId="0" borderId="59" applyNumberFormat="0" applyFill="0" applyAlignment="0" applyProtection="0"/>
    <xf numFmtId="0" fontId="12" fillId="0" borderId="60">
      <alignment vertical="center"/>
    </xf>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53" fillId="59" borderId="58" applyNumberFormat="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48" fillId="45"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0" borderId="60">
      <alignment vertical="center"/>
    </xf>
    <xf numFmtId="170" fontId="12" fillId="0" borderId="60">
      <alignment vertical="center"/>
    </xf>
    <xf numFmtId="0" fontId="55" fillId="0" borderId="59" applyNumberFormat="0" applyFill="0" applyAlignment="0" applyProtection="0"/>
    <xf numFmtId="0" fontId="48" fillId="45" borderId="56" applyNumberFormat="0" applyAlignment="0" applyProtection="0"/>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170" fontId="12" fillId="0" borderId="60">
      <alignment vertical="center"/>
    </xf>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70" fontId="12" fillId="0" borderId="60">
      <alignment vertical="center"/>
    </xf>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170" fontId="14" fillId="5" borderId="60">
      <alignment horizontal="right" vertical="center"/>
    </xf>
    <xf numFmtId="0" fontId="53" fillId="59" borderId="58"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0" fontId="12" fillId="0" borderId="60">
      <alignment vertical="center"/>
    </xf>
    <xf numFmtId="170" fontId="14" fillId="5" borderId="60">
      <alignment horizontal="right" vertical="center"/>
    </xf>
    <xf numFmtId="0" fontId="12" fillId="0" borderId="60">
      <alignment vertical="center"/>
    </xf>
    <xf numFmtId="0" fontId="55" fillId="0" borderId="59" applyNumberFormat="0" applyFill="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48" fillId="45"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38" fillId="59"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38" fillId="59" borderId="56" applyNumberFormat="0" applyAlignment="0" applyProtection="0"/>
    <xf numFmtId="164" fontId="14" fillId="5" borderId="60">
      <alignment horizontal="right" vertical="center"/>
    </xf>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17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2" fillId="0" borderId="60">
      <alignment vertical="center"/>
    </xf>
    <xf numFmtId="170" fontId="12" fillId="0" borderId="60">
      <alignmen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12" fillId="0" borderId="60">
      <alignment vertical="center"/>
    </xf>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170" fontId="12" fillId="0" borderId="60">
      <alignment vertical="center"/>
    </xf>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55" fillId="0" borderId="59" applyNumberFormat="0" applyFill="0" applyAlignment="0" applyProtection="0"/>
    <xf numFmtId="0" fontId="48" fillId="45" borderId="56" applyNumberFormat="0" applyAlignment="0" applyProtection="0"/>
    <xf numFmtId="0" fontId="48" fillId="45" borderId="56" applyNumberFormat="0" applyAlignment="0" applyProtection="0"/>
    <xf numFmtId="0" fontId="12" fillId="63" borderId="57" applyNumberFormat="0" applyFont="0" applyAlignment="0" applyProtection="0"/>
    <xf numFmtId="170" fontId="14" fillId="5" borderId="60">
      <alignment horizontal="right" vertical="center"/>
    </xf>
    <xf numFmtId="0" fontId="38" fillId="59" borderId="56" applyNumberFormat="0" applyAlignment="0" applyProtection="0"/>
    <xf numFmtId="0" fontId="38" fillId="59" borderId="56" applyNumberFormat="0" applyAlignment="0" applyProtection="0"/>
    <xf numFmtId="170" fontId="12" fillId="0" borderId="60">
      <alignmen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170" fontId="12" fillId="0" borderId="60">
      <alignmen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170" fontId="14" fillId="5" borderId="60">
      <alignment horizontal="right" vertical="center"/>
    </xf>
    <xf numFmtId="0" fontId="48" fillId="45" borderId="56" applyNumberFormat="0" applyAlignment="0" applyProtection="0"/>
    <xf numFmtId="164" fontId="14" fillId="5" borderId="60">
      <alignment horizontal="right" vertical="center"/>
    </xf>
    <xf numFmtId="170" fontId="12" fillId="0" borderId="60">
      <alignment vertical="center"/>
    </xf>
    <xf numFmtId="0" fontId="38" fillId="59" borderId="56" applyNumberFormat="0" applyAlignment="0" applyProtection="0"/>
    <xf numFmtId="0" fontId="38" fillId="59" borderId="56" applyNumberFormat="0" applyAlignment="0" applyProtection="0"/>
    <xf numFmtId="0" fontId="53" fillId="59" borderId="58" applyNumberFormat="0" applyAlignment="0" applyProtection="0"/>
    <xf numFmtId="0" fontId="38" fillId="59" borderId="56" applyNumberFormat="0" applyAlignment="0" applyProtection="0"/>
    <xf numFmtId="170" fontId="12" fillId="0" borderId="60">
      <alignment vertical="center"/>
    </xf>
    <xf numFmtId="0" fontId="38" fillId="59" borderId="56" applyNumberFormat="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12" fillId="0" borderId="60">
      <alignment vertical="center"/>
    </xf>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12" fillId="0" borderId="60">
      <alignment vertical="center"/>
    </xf>
    <xf numFmtId="170" fontId="14" fillId="5" borderId="60">
      <alignment horizontal="right" vertical="center"/>
    </xf>
    <xf numFmtId="0" fontId="12" fillId="0" borderId="60">
      <alignment vertical="center"/>
    </xf>
    <xf numFmtId="0" fontId="55" fillId="0" borderId="59" applyNumberFormat="0" applyFill="0" applyAlignment="0" applyProtection="0"/>
    <xf numFmtId="0" fontId="53" fillId="59" borderId="58" applyNumberFormat="0" applyAlignment="0" applyProtection="0"/>
    <xf numFmtId="164" fontId="14" fillId="5" borderId="60">
      <alignment horizontal="right" vertical="center"/>
    </xf>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48" fillId="45" borderId="56" applyNumberFormat="0" applyAlignment="0" applyProtection="0"/>
    <xf numFmtId="170" fontId="14" fillId="5" borderId="60">
      <alignment horizontal="right" vertical="center"/>
    </xf>
    <xf numFmtId="0" fontId="55" fillId="0" borderId="59" applyNumberFormat="0" applyFill="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48" fillId="45" borderId="56" applyNumberFormat="0" applyAlignment="0" applyProtection="0"/>
    <xf numFmtId="0" fontId="12" fillId="0" borderId="60">
      <alignment vertical="center"/>
    </xf>
    <xf numFmtId="170" fontId="14" fillId="5" borderId="60">
      <alignment horizontal="right" vertical="center"/>
    </xf>
    <xf numFmtId="0" fontId="38" fillId="59" borderId="56" applyNumberFormat="0" applyAlignment="0" applyProtection="0"/>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12" fillId="0" borderId="60">
      <alignment vertical="center"/>
    </xf>
    <xf numFmtId="164" fontId="14" fillId="5" borderId="60">
      <alignment horizontal="right" vertical="center"/>
    </xf>
    <xf numFmtId="0" fontId="38" fillId="59" borderId="56" applyNumberFormat="0" applyAlignment="0" applyProtection="0"/>
    <xf numFmtId="170" fontId="12" fillId="0" borderId="60">
      <alignmen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53" fillId="59" borderId="58" applyNumberFormat="0" applyAlignment="0" applyProtection="0"/>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170" fontId="12" fillId="0" borderId="60">
      <alignment vertical="center"/>
    </xf>
    <xf numFmtId="0" fontId="55" fillId="0" borderId="59" applyNumberFormat="0" applyFill="0" applyAlignment="0" applyProtection="0"/>
    <xf numFmtId="0" fontId="48" fillId="45" borderId="56" applyNumberFormat="0" applyAlignment="0" applyProtection="0"/>
    <xf numFmtId="0" fontId="53" fillId="59" borderId="58"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170" fontId="12" fillId="0" borderId="60">
      <alignment vertical="center"/>
    </xf>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70" fontId="12" fillId="0" borderId="60">
      <alignment vertical="center"/>
    </xf>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170" fontId="14" fillId="5" borderId="60">
      <alignment horizontal="right" vertical="center"/>
    </xf>
    <xf numFmtId="0" fontId="53" fillId="59" borderId="58"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0" fontId="12" fillId="0" borderId="60">
      <alignment vertical="center"/>
    </xf>
    <xf numFmtId="170" fontId="14" fillId="5" borderId="60">
      <alignment horizontal="right" vertical="center"/>
    </xf>
    <xf numFmtId="0" fontId="12" fillId="0" borderId="60">
      <alignment vertical="center"/>
    </xf>
    <xf numFmtId="0" fontId="55" fillId="0" borderId="59" applyNumberFormat="0" applyFill="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48" fillId="45"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38" fillId="59"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38" fillId="59" borderId="56" applyNumberFormat="0" applyAlignment="0" applyProtection="0"/>
    <xf numFmtId="164" fontId="14" fillId="5" borderId="60">
      <alignment horizontal="right" vertical="center"/>
    </xf>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17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2" fillId="0" borderId="60">
      <alignment vertical="center"/>
    </xf>
    <xf numFmtId="170" fontId="12" fillId="0" borderId="60">
      <alignmen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12" fillId="0" borderId="60">
      <alignment vertical="center"/>
    </xf>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48" fillId="45" borderId="56" applyNumberFormat="0" applyAlignment="0" applyProtection="0"/>
    <xf numFmtId="0" fontId="12" fillId="63" borderId="57" applyNumberFormat="0" applyFont="0" applyAlignment="0" applyProtection="0"/>
    <xf numFmtId="0" fontId="38" fillId="59" borderId="56" applyNumberForma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53" fillId="59" borderId="58" applyNumberFormat="0" applyAlignment="0" applyProtection="0"/>
    <xf numFmtId="170" fontId="14" fillId="5" borderId="60">
      <alignment horizontal="right" vertical="center"/>
    </xf>
    <xf numFmtId="164" fontId="14" fillId="5" borderId="60">
      <alignment horizontal="right" vertical="center"/>
    </xf>
    <xf numFmtId="170" fontId="12" fillId="0" borderId="60">
      <alignment vertical="center"/>
    </xf>
    <xf numFmtId="0" fontId="38" fillId="59" borderId="56" applyNumberFormat="0" applyAlignment="0" applyProtection="0"/>
    <xf numFmtId="0" fontId="53" fillId="59" borderId="58" applyNumberForma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12" fillId="0" borderId="60">
      <alignment vertical="center"/>
    </xf>
    <xf numFmtId="170" fontId="12" fillId="0" borderId="60">
      <alignment vertical="center"/>
    </xf>
    <xf numFmtId="0" fontId="55" fillId="0" borderId="59" applyNumberFormat="0" applyFill="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48" fillId="45" borderId="56" applyNumberFormat="0" applyAlignment="0" applyProtection="0"/>
    <xf numFmtId="17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170" fontId="12" fillId="0" borderId="60">
      <alignment vertical="center"/>
    </xf>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70" fontId="12" fillId="0" borderId="60">
      <alignment vertical="center"/>
    </xf>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170" fontId="14" fillId="5" borderId="60">
      <alignment horizontal="right" vertical="center"/>
    </xf>
    <xf numFmtId="0" fontId="53" fillId="59" borderId="58"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0" fontId="12" fillId="0" borderId="60">
      <alignment vertical="center"/>
    </xf>
    <xf numFmtId="170" fontId="14" fillId="5" borderId="60">
      <alignment horizontal="right" vertical="center"/>
    </xf>
    <xf numFmtId="0" fontId="12" fillId="0" borderId="60">
      <alignment vertical="center"/>
    </xf>
    <xf numFmtId="0" fontId="55" fillId="0" borderId="59" applyNumberFormat="0" applyFill="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48" fillId="45"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38" fillId="59"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38" fillId="59" borderId="56" applyNumberFormat="0" applyAlignment="0" applyProtection="0"/>
    <xf numFmtId="164" fontId="14" fillId="5" borderId="60">
      <alignment horizontal="right" vertical="center"/>
    </xf>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17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2" fillId="0" borderId="60">
      <alignment vertical="center"/>
    </xf>
    <xf numFmtId="170" fontId="12" fillId="0" borderId="60">
      <alignmen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12" fillId="0" borderId="60">
      <alignment vertical="center"/>
    </xf>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12" fillId="0" borderId="60">
      <alignment vertical="center"/>
    </xf>
    <xf numFmtId="164"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170" fontId="14" fillId="5" borderId="60">
      <alignment horizontal="right" vertical="center"/>
    </xf>
    <xf numFmtId="164" fontId="14" fillId="5" borderId="60">
      <alignment horizontal="right" vertical="center"/>
    </xf>
    <xf numFmtId="0" fontId="53" fillId="59" borderId="58" applyNumberFormat="0" applyAlignment="0" applyProtection="0"/>
    <xf numFmtId="170" fontId="14" fillId="5" borderId="60">
      <alignment horizontal="right" vertical="center"/>
    </xf>
    <xf numFmtId="0" fontId="12" fillId="63" borderId="57" applyNumberFormat="0" applyFont="0" applyAlignment="0" applyProtection="0"/>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0" borderId="60">
      <alignment vertical="center"/>
    </xf>
    <xf numFmtId="0" fontId="12" fillId="0" borderId="60">
      <alignment vertical="center"/>
    </xf>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170" fontId="12" fillId="0" borderId="60">
      <alignment vertical="center"/>
    </xf>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70" fontId="12" fillId="0" borderId="60">
      <alignment vertical="center"/>
    </xf>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48" fillId="45" borderId="56" applyNumberFormat="0" applyAlignment="0" applyProtection="0"/>
    <xf numFmtId="170" fontId="14" fillId="5" borderId="60">
      <alignment horizontal="right" vertical="center"/>
    </xf>
    <xf numFmtId="0" fontId="53" fillId="59" borderId="58" applyNumberFormat="0" applyAlignment="0" applyProtection="0"/>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63" borderId="57" applyNumberFormat="0" applyFon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0" fontId="48" fillId="45" borderId="56" applyNumberFormat="0" applyAlignment="0" applyProtection="0"/>
    <xf numFmtId="170" fontId="12" fillId="0" borderId="60">
      <alignmen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0" fontId="12" fillId="0" borderId="60">
      <alignment vertical="center"/>
    </xf>
    <xf numFmtId="170" fontId="14" fillId="5" borderId="60">
      <alignment horizontal="right" vertical="center"/>
    </xf>
    <xf numFmtId="0" fontId="12" fillId="0" borderId="60">
      <alignment vertical="center"/>
    </xf>
    <xf numFmtId="0" fontId="55" fillId="0" borderId="59" applyNumberFormat="0" applyFill="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48" fillId="45" borderId="56" applyNumberFormat="0" applyAlignment="0" applyProtection="0"/>
    <xf numFmtId="0" fontId="38" fillId="59" borderId="56" applyNumberFormat="0" applyAlignment="0" applyProtection="0"/>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4" fillId="5" borderId="60">
      <alignment horizontal="right" vertical="center"/>
    </xf>
    <xf numFmtId="164"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0" fontId="12" fillId="0" borderId="60">
      <alignment vertical="center"/>
    </xf>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164" fontId="14" fillId="5" borderId="60">
      <alignment horizontal="right" vertical="center"/>
    </xf>
    <xf numFmtId="170" fontId="12" fillId="0" borderId="60">
      <alignment vertical="center"/>
    </xf>
    <xf numFmtId="0" fontId="48" fillId="45" borderId="56"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0" fontId="12" fillId="0" borderId="60">
      <alignment vertical="center"/>
    </xf>
    <xf numFmtId="0" fontId="48" fillId="45" borderId="56" applyNumberFormat="0" applyAlignment="0" applyProtection="0"/>
    <xf numFmtId="0" fontId="38" fillId="59" borderId="56" applyNumberFormat="0" applyAlignment="0" applyProtection="0"/>
    <xf numFmtId="0" fontId="12" fillId="63" borderId="57" applyNumberFormat="0" applyFont="0" applyAlignment="0" applyProtection="0"/>
    <xf numFmtId="0" fontId="38" fillId="59" borderId="56"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0" fontId="12" fillId="63" borderId="57" applyNumberFormat="0" applyFont="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164" fontId="14" fillId="5" borderId="60">
      <alignment horizontal="right" vertical="center"/>
    </xf>
    <xf numFmtId="0" fontId="55" fillId="0" borderId="59" applyNumberFormat="0" applyFill="0" applyAlignment="0" applyProtection="0"/>
    <xf numFmtId="0" fontId="12" fillId="0" borderId="60">
      <alignment vertical="center"/>
    </xf>
    <xf numFmtId="170" fontId="12" fillId="0" borderId="60">
      <alignment vertical="center"/>
    </xf>
    <xf numFmtId="0" fontId="38" fillId="59" borderId="56" applyNumberFormat="0" applyAlignment="0" applyProtection="0"/>
    <xf numFmtId="164" fontId="14" fillId="5" borderId="60">
      <alignment horizontal="right" vertical="center"/>
    </xf>
    <xf numFmtId="170" fontId="12" fillId="0" borderId="60">
      <alignment vertical="center"/>
    </xf>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38" fillId="59" borderId="56" applyNumberFormat="0" applyAlignment="0" applyProtection="0"/>
    <xf numFmtId="0" fontId="53" fillId="59" borderId="58" applyNumberFormat="0" applyAlignment="0" applyProtection="0"/>
    <xf numFmtId="0" fontId="53" fillId="59" borderId="58" applyNumberFormat="0" applyAlignment="0" applyProtection="0"/>
    <xf numFmtId="0" fontId="55" fillId="0" borderId="59" applyNumberFormat="0" applyFill="0" applyAlignment="0" applyProtection="0"/>
    <xf numFmtId="0" fontId="55" fillId="0" borderId="59" applyNumberFormat="0" applyFill="0" applyAlignment="0" applyProtection="0"/>
    <xf numFmtId="0" fontId="12" fillId="0" borderId="60">
      <alignment vertical="center"/>
    </xf>
    <xf numFmtId="170" fontId="14" fillId="5" borderId="60">
      <alignment horizontal="right" vertical="center"/>
    </xf>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164" fontId="14" fillId="5" borderId="60">
      <alignment horizontal="right" vertical="center"/>
    </xf>
    <xf numFmtId="0" fontId="12" fillId="0" borderId="60">
      <alignment vertical="center"/>
    </xf>
    <xf numFmtId="0" fontId="12" fillId="0" borderId="60">
      <alignment vertical="center"/>
    </xf>
    <xf numFmtId="170" fontId="14" fillId="5" borderId="60">
      <alignment horizontal="right" vertical="center"/>
    </xf>
    <xf numFmtId="0" fontId="12" fillId="0" borderId="60">
      <alignment vertical="center"/>
    </xf>
    <xf numFmtId="0" fontId="12" fillId="0" borderId="60">
      <alignment vertical="center"/>
    </xf>
    <xf numFmtId="0" fontId="55" fillId="0" borderId="59" applyNumberFormat="0" applyFill="0" applyAlignment="0" applyProtection="0"/>
    <xf numFmtId="0" fontId="55" fillId="0" borderId="59" applyNumberFormat="0" applyFill="0" applyAlignment="0" applyProtection="0"/>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170" fontId="14" fillId="5" borderId="60">
      <alignment horizontal="right" vertical="center"/>
    </xf>
    <xf numFmtId="0" fontId="12" fillId="63" borderId="57" applyNumberFormat="0" applyFont="0" applyAlignment="0" applyProtection="0"/>
    <xf numFmtId="0" fontId="48" fillId="45" borderId="56" applyNumberFormat="0" applyAlignment="0" applyProtection="0"/>
    <xf numFmtId="170" fontId="12" fillId="0" borderId="60">
      <alignment vertical="center"/>
    </xf>
    <xf numFmtId="0" fontId="48" fillId="45" borderId="56" applyNumberFormat="0" applyAlignment="0" applyProtection="0"/>
    <xf numFmtId="164" fontId="14" fillId="5" borderId="60">
      <alignment horizontal="right" vertical="center"/>
    </xf>
    <xf numFmtId="0" fontId="48" fillId="45" borderId="56" applyNumberFormat="0" applyAlignment="0" applyProtection="0"/>
    <xf numFmtId="0" fontId="55" fillId="0" borderId="59" applyNumberFormat="0" applyFill="0" applyAlignment="0" applyProtection="0"/>
    <xf numFmtId="0" fontId="38" fillId="59"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5" fillId="0" borderId="59" applyNumberFormat="0" applyFill="0" applyAlignment="0" applyProtection="0"/>
    <xf numFmtId="0" fontId="12" fillId="0" borderId="60">
      <alignment vertical="center"/>
    </xf>
    <xf numFmtId="0" fontId="48" fillId="45" borderId="56" applyNumberFormat="0" applyAlignment="0" applyProtection="0"/>
    <xf numFmtId="0" fontId="55" fillId="0" borderId="59" applyNumberFormat="0" applyFill="0" applyAlignment="0" applyProtection="0"/>
    <xf numFmtId="0" fontId="12" fillId="0" borderId="60">
      <alignment vertical="center"/>
    </xf>
    <xf numFmtId="0" fontId="12" fillId="63" borderId="57" applyNumberFormat="0" applyFont="0" applyAlignment="0" applyProtection="0"/>
    <xf numFmtId="0" fontId="12" fillId="63" borderId="57" applyNumberFormat="0" applyFont="0" applyAlignment="0" applyProtection="0"/>
    <xf numFmtId="164" fontId="14" fillId="5" borderId="60">
      <alignment horizontal="right" vertical="center"/>
    </xf>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17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0" borderId="60">
      <alignment vertical="center"/>
    </xf>
    <xf numFmtId="0" fontId="38" fillId="59" borderId="56" applyNumberFormat="0" applyAlignment="0" applyProtection="0"/>
    <xf numFmtId="0" fontId="38" fillId="59" borderId="56" applyNumberFormat="0" applyAlignment="0" applyProtection="0"/>
    <xf numFmtId="170" fontId="12" fillId="0" borderId="60">
      <alignment vertical="center"/>
    </xf>
    <xf numFmtId="17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2" fillId="0" borderId="60">
      <alignment vertical="center"/>
    </xf>
    <xf numFmtId="170" fontId="12" fillId="0" borderId="60">
      <alignmen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53" fillId="59" borderId="58" applyNumberFormat="0" applyAlignment="0" applyProtection="0"/>
    <xf numFmtId="0" fontId="12" fillId="0" borderId="60">
      <alignment vertical="center"/>
    </xf>
    <xf numFmtId="170" fontId="14" fillId="5" borderId="60">
      <alignment horizontal="right" vertical="center"/>
    </xf>
    <xf numFmtId="170" fontId="14" fillId="5" borderId="60">
      <alignment horizontal="right" vertical="center"/>
    </xf>
    <xf numFmtId="0" fontId="53" fillId="59" borderId="58" applyNumberFormat="0" applyAlignment="0" applyProtection="0"/>
    <xf numFmtId="0" fontId="48" fillId="45" borderId="56" applyNumberFormat="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164" fontId="14" fillId="5" borderId="60">
      <alignment horizontal="right" vertical="center"/>
    </xf>
    <xf numFmtId="0" fontId="12" fillId="0" borderId="60">
      <alignment vertical="center"/>
    </xf>
    <xf numFmtId="0" fontId="12" fillId="0" borderId="60">
      <alignment vertical="center"/>
    </xf>
    <xf numFmtId="164" fontId="14" fillId="5" borderId="60">
      <alignment horizontal="right" vertical="center"/>
    </xf>
    <xf numFmtId="0" fontId="48" fillId="45" borderId="56" applyNumberFormat="0" applyAlignment="0" applyProtection="0"/>
    <xf numFmtId="17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170" fontId="12" fillId="0" borderId="60">
      <alignment vertical="center"/>
    </xf>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0" fontId="12" fillId="0" borderId="60">
      <alignment vertical="center"/>
    </xf>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0" fontId="53" fillId="59" borderId="58" applyNumberForma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164" fontId="14" fillId="5" borderId="60">
      <alignment horizontal="right" vertical="center"/>
    </xf>
    <xf numFmtId="0" fontId="53" fillId="59" borderId="58" applyNumberFormat="0" applyAlignment="0" applyProtection="0"/>
    <xf numFmtId="0" fontId="38" fillId="59" borderId="56" applyNumberFormat="0" applyAlignment="0" applyProtection="0"/>
    <xf numFmtId="0" fontId="12" fillId="63" borderId="57" applyNumberFormat="0" applyFont="0" applyAlignment="0" applyProtection="0"/>
    <xf numFmtId="0" fontId="48" fillId="45" borderId="56" applyNumberFormat="0" applyAlignment="0" applyProtection="0"/>
    <xf numFmtId="0" fontId="12" fillId="0" borderId="60">
      <alignment vertical="center"/>
    </xf>
    <xf numFmtId="0" fontId="12" fillId="63" borderId="57" applyNumberFormat="0" applyFont="0" applyAlignment="0" applyProtection="0"/>
    <xf numFmtId="0" fontId="12" fillId="0" borderId="60">
      <alignment vertical="center"/>
    </xf>
    <xf numFmtId="0" fontId="12" fillId="63" borderId="57" applyNumberFormat="0" applyFont="0" applyAlignment="0" applyProtection="0"/>
    <xf numFmtId="164" fontId="14" fillId="5" borderId="60">
      <alignment horizontal="right" vertical="center"/>
    </xf>
    <xf numFmtId="164" fontId="14" fillId="5" borderId="60">
      <alignment horizontal="right" vertical="center"/>
    </xf>
    <xf numFmtId="0" fontId="55" fillId="0" borderId="59" applyNumberFormat="0" applyFill="0" applyAlignment="0" applyProtection="0"/>
    <xf numFmtId="170" fontId="14" fillId="5" borderId="60">
      <alignment horizontal="right" vertical="center"/>
    </xf>
    <xf numFmtId="170" fontId="12" fillId="0" borderId="60">
      <alignment vertical="center"/>
    </xf>
    <xf numFmtId="0" fontId="12" fillId="63" borderId="57" applyNumberFormat="0" applyFont="0" applyAlignment="0" applyProtection="0"/>
    <xf numFmtId="0" fontId="38" fillId="59" borderId="56" applyNumberFormat="0" applyAlignment="0" applyProtection="0"/>
    <xf numFmtId="0" fontId="12" fillId="0" borderId="60">
      <alignment vertical="center"/>
    </xf>
    <xf numFmtId="0" fontId="12" fillId="0" borderId="60">
      <alignmen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70" fontId="12" fillId="0" borderId="60">
      <alignment vertical="center"/>
    </xf>
    <xf numFmtId="170" fontId="14" fillId="5" borderId="60">
      <alignment horizontal="right" vertical="center"/>
    </xf>
    <xf numFmtId="0" fontId="53" fillId="59" borderId="58" applyNumberFormat="0" applyAlignment="0" applyProtection="0"/>
    <xf numFmtId="164" fontId="14" fillId="5" borderId="60">
      <alignment horizontal="right" vertical="center"/>
    </xf>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164" fontId="14" fillId="5" borderId="60">
      <alignment horizontal="right" vertical="center"/>
    </xf>
    <xf numFmtId="170" fontId="14" fillId="5" borderId="60">
      <alignment horizontal="right" vertical="center"/>
    </xf>
    <xf numFmtId="170" fontId="12" fillId="0" borderId="60">
      <alignment vertical="center"/>
    </xf>
    <xf numFmtId="170" fontId="14" fillId="5" borderId="60">
      <alignment horizontal="right" vertical="center"/>
    </xf>
    <xf numFmtId="0" fontId="55" fillId="0" borderId="59" applyNumberFormat="0" applyFill="0" applyAlignment="0" applyProtection="0"/>
    <xf numFmtId="0" fontId="55" fillId="0" borderId="59" applyNumberFormat="0" applyFill="0" applyAlignment="0" applyProtection="0"/>
    <xf numFmtId="164" fontId="14" fillId="5" borderId="60">
      <alignment horizontal="right" vertical="center"/>
    </xf>
    <xf numFmtId="0" fontId="48" fillId="45" borderId="56" applyNumberFormat="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48" fillId="45" borderId="56" applyNumberFormat="0" applyAlignment="0" applyProtection="0"/>
    <xf numFmtId="0" fontId="53" fillId="59" borderId="58" applyNumberFormat="0" applyAlignment="0" applyProtection="0"/>
    <xf numFmtId="170" fontId="14" fillId="5" borderId="60">
      <alignment horizontal="right" vertical="center"/>
    </xf>
    <xf numFmtId="0" fontId="12" fillId="0" borderId="60">
      <alignment vertical="center"/>
    </xf>
    <xf numFmtId="0" fontId="12" fillId="63" borderId="57" applyNumberFormat="0" applyFont="0" applyAlignment="0" applyProtection="0"/>
    <xf numFmtId="170" fontId="14" fillId="5" borderId="60">
      <alignment horizontal="right" vertical="center"/>
    </xf>
    <xf numFmtId="0" fontId="12" fillId="63" borderId="57" applyNumberFormat="0" applyFont="0" applyAlignment="0" applyProtection="0"/>
    <xf numFmtId="164" fontId="14" fillId="5" borderId="60">
      <alignment horizontal="righ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48" fillId="45" borderId="56" applyNumberFormat="0" applyAlignment="0" applyProtection="0"/>
    <xf numFmtId="0" fontId="38" fillId="59" borderId="56" applyNumberFormat="0" applyAlignment="0" applyProtection="0"/>
    <xf numFmtId="0" fontId="53" fillId="59" borderId="58" applyNumberFormat="0" applyAlignment="0" applyProtection="0"/>
    <xf numFmtId="0" fontId="12" fillId="0" borderId="60">
      <alignment vertical="center"/>
    </xf>
    <xf numFmtId="0" fontId="12" fillId="0" borderId="60">
      <alignment vertical="center"/>
    </xf>
    <xf numFmtId="0" fontId="53" fillId="59" borderId="58" applyNumberFormat="0" applyAlignment="0" applyProtection="0"/>
    <xf numFmtId="0" fontId="55" fillId="0" borderId="59" applyNumberFormat="0" applyFill="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0" fontId="53" fillId="59" borderId="58" applyNumberFormat="0" applyAlignment="0" applyProtection="0"/>
    <xf numFmtId="0" fontId="12" fillId="0" borderId="60">
      <alignment vertical="center"/>
    </xf>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170" fontId="12" fillId="0" borderId="60">
      <alignment vertical="center"/>
    </xf>
    <xf numFmtId="0" fontId="38" fillId="59" borderId="56" applyNumberFormat="0" applyAlignment="0" applyProtection="0"/>
    <xf numFmtId="170" fontId="14" fillId="5" borderId="60">
      <alignment horizontal="right" vertical="center"/>
    </xf>
    <xf numFmtId="0" fontId="38" fillId="59" borderId="56" applyNumberFormat="0" applyAlignment="0" applyProtection="0"/>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70" fontId="12" fillId="0" borderId="60">
      <alignment vertical="center"/>
    </xf>
    <xf numFmtId="170" fontId="12" fillId="0" borderId="60">
      <alignment vertical="center"/>
    </xf>
    <xf numFmtId="0" fontId="48" fillId="45" borderId="56" applyNumberFormat="0" applyAlignment="0" applyProtection="0"/>
    <xf numFmtId="0" fontId="48" fillId="45" borderId="56" applyNumberFormat="0" applyAlignment="0" applyProtection="0"/>
    <xf numFmtId="0" fontId="12" fillId="0" borderId="60">
      <alignment vertical="center"/>
    </xf>
    <xf numFmtId="0" fontId="12" fillId="0" borderId="60">
      <alignment vertical="center"/>
    </xf>
    <xf numFmtId="0" fontId="48" fillId="45" borderId="56" applyNumberFormat="0" applyAlignment="0" applyProtection="0"/>
    <xf numFmtId="164" fontId="14" fillId="5" borderId="60">
      <alignment horizontal="right" vertical="center"/>
    </xf>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170" fontId="14" fillId="5" borderId="60">
      <alignment horizontal="right" vertical="center"/>
    </xf>
    <xf numFmtId="0" fontId="38" fillId="59" borderId="56" applyNumberFormat="0" applyAlignment="0" applyProtection="0"/>
    <xf numFmtId="0" fontId="12" fillId="0" borderId="60">
      <alignment vertical="center"/>
    </xf>
    <xf numFmtId="164" fontId="14" fillId="5" borderId="60">
      <alignment horizontal="right" vertical="center"/>
    </xf>
    <xf numFmtId="170" fontId="14" fillId="5" borderId="60">
      <alignment horizontal="right" vertical="center"/>
    </xf>
    <xf numFmtId="0" fontId="38" fillId="59" borderId="56" applyNumberFormat="0" applyAlignment="0" applyProtection="0"/>
    <xf numFmtId="0" fontId="12" fillId="0" borderId="60">
      <alignment vertical="center"/>
    </xf>
    <xf numFmtId="0" fontId="38" fillId="59" borderId="56" applyNumberFormat="0" applyAlignment="0" applyProtection="0"/>
    <xf numFmtId="164" fontId="14" fillId="5" borderId="60">
      <alignment horizontal="right" vertical="center"/>
    </xf>
    <xf numFmtId="0" fontId="53" fillId="59" borderId="58" applyNumberFormat="0" applyAlignment="0" applyProtection="0"/>
    <xf numFmtId="170" fontId="12" fillId="0" borderId="60">
      <alignment vertical="center"/>
    </xf>
    <xf numFmtId="0" fontId="12" fillId="63" borderId="57" applyNumberFormat="0" applyFont="0" applyAlignment="0" applyProtection="0"/>
    <xf numFmtId="0" fontId="12" fillId="63" borderId="57" applyNumberFormat="0" applyFont="0" applyAlignment="0" applyProtection="0"/>
    <xf numFmtId="0" fontId="55" fillId="0" borderId="59" applyNumberFormat="0" applyFill="0" applyAlignment="0" applyProtection="0"/>
    <xf numFmtId="0" fontId="12" fillId="0" borderId="60">
      <alignment vertical="center"/>
    </xf>
    <xf numFmtId="0" fontId="55" fillId="0" borderId="59" applyNumberFormat="0" applyFill="0" applyAlignment="0" applyProtection="0"/>
    <xf numFmtId="164" fontId="14" fillId="5" borderId="60">
      <alignment horizontal="right" vertical="center"/>
    </xf>
    <xf numFmtId="164" fontId="14" fillId="5" borderId="60">
      <alignment horizontal="right" vertical="center"/>
    </xf>
    <xf numFmtId="164" fontId="14" fillId="5" borderId="60">
      <alignment horizontal="right" vertical="center"/>
    </xf>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53" fillId="59" borderId="58" applyNumberFormat="0" applyAlignment="0" applyProtection="0"/>
    <xf numFmtId="0" fontId="12" fillId="63" borderId="57" applyNumberFormat="0" applyFont="0" applyAlignment="0" applyProtection="0"/>
    <xf numFmtId="0" fontId="12" fillId="63" borderId="57" applyNumberFormat="0" applyFont="0" applyAlignment="0" applyProtection="0"/>
    <xf numFmtId="0" fontId="12" fillId="0" borderId="60">
      <alignment vertical="center"/>
    </xf>
    <xf numFmtId="170" fontId="12" fillId="0" borderId="60">
      <alignment vertical="center"/>
    </xf>
    <xf numFmtId="0" fontId="12" fillId="0" borderId="60">
      <alignment vertical="center"/>
    </xf>
    <xf numFmtId="170" fontId="12" fillId="0" borderId="60">
      <alignment vertical="center"/>
    </xf>
    <xf numFmtId="164" fontId="14" fillId="5" borderId="60">
      <alignment horizontal="right" vertical="center"/>
    </xf>
    <xf numFmtId="170" fontId="14" fillId="5" borderId="60">
      <alignment horizontal="right" vertical="center"/>
    </xf>
    <xf numFmtId="170" fontId="14" fillId="5" borderId="60">
      <alignment horizontal="right" vertical="center"/>
    </xf>
    <xf numFmtId="170" fontId="14" fillId="5" borderId="60">
      <alignment horizontal="right" vertical="center"/>
    </xf>
    <xf numFmtId="164" fontId="14" fillId="5" borderId="60">
      <alignment horizontal="right" vertical="center"/>
    </xf>
    <xf numFmtId="0" fontId="48" fillId="45" borderId="56" applyNumberFormat="0" applyAlignment="0" applyProtection="0"/>
    <xf numFmtId="0" fontId="48" fillId="45" borderId="56" applyNumberFormat="0" applyAlignment="0" applyProtection="0"/>
    <xf numFmtId="0" fontId="38" fillId="59" borderId="56" applyNumberFormat="0" applyAlignment="0" applyProtection="0"/>
    <xf numFmtId="170" fontId="12" fillId="0" borderId="60">
      <alignment vertical="center"/>
    </xf>
    <xf numFmtId="0" fontId="12" fillId="0" borderId="60">
      <alignment vertical="center"/>
    </xf>
    <xf numFmtId="0" fontId="38" fillId="59" borderId="56" applyNumberFormat="0" applyAlignment="0" applyProtection="0"/>
    <xf numFmtId="0" fontId="12" fillId="63" borderId="57" applyNumberFormat="0" applyFont="0" applyAlignment="0" applyProtection="0"/>
    <xf numFmtId="0" fontId="55" fillId="0" borderId="59" applyNumberFormat="0" applyFill="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53" fillId="59" borderId="58" applyNumberFormat="0" applyAlignment="0" applyProtection="0"/>
    <xf numFmtId="164" fontId="14" fillId="5" borderId="60">
      <alignment horizontal="right" vertical="center"/>
    </xf>
    <xf numFmtId="170" fontId="12" fillId="0" borderId="60">
      <alignment vertical="center"/>
    </xf>
    <xf numFmtId="0" fontId="12" fillId="0" borderId="60">
      <alignment vertical="center"/>
    </xf>
    <xf numFmtId="164" fontId="14" fillId="5" borderId="60">
      <alignment horizontal="right" vertical="center"/>
    </xf>
    <xf numFmtId="0" fontId="12" fillId="0" borderId="60">
      <alignment vertical="center"/>
    </xf>
    <xf numFmtId="0" fontId="38" fillId="59" borderId="56" applyNumberFormat="0" applyAlignment="0" applyProtection="0"/>
    <xf numFmtId="0" fontId="38" fillId="59" borderId="56" applyNumberFormat="0" applyAlignment="0" applyProtection="0"/>
    <xf numFmtId="0" fontId="48" fillId="45" borderId="56" applyNumberFormat="0" applyAlignment="0" applyProtection="0"/>
    <xf numFmtId="0" fontId="48" fillId="45" borderId="56" applyNumberFormat="0" applyAlignment="0" applyProtection="0"/>
    <xf numFmtId="170" fontId="14" fillId="5" borderId="60">
      <alignment horizontal="right" vertical="center"/>
    </xf>
    <xf numFmtId="170" fontId="14" fillId="5" borderId="60">
      <alignment horizontal="right" vertical="center"/>
    </xf>
    <xf numFmtId="164" fontId="14" fillId="5" borderId="60">
      <alignment horizontal="right" vertical="center"/>
    </xf>
    <xf numFmtId="170" fontId="12" fillId="0" borderId="60">
      <alignment vertical="center"/>
    </xf>
    <xf numFmtId="0" fontId="12" fillId="0" borderId="60">
      <alignment vertical="center"/>
    </xf>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12" fillId="63" borderId="57" applyNumberFormat="0" applyFont="0" applyAlignment="0" applyProtection="0"/>
    <xf numFmtId="0" fontId="53" fillId="59" borderId="58" applyNumberFormat="0" applyAlignment="0" applyProtection="0"/>
    <xf numFmtId="0" fontId="12" fillId="0" borderId="60">
      <alignment vertical="center"/>
    </xf>
    <xf numFmtId="164" fontId="14" fillId="5" borderId="60">
      <alignment horizontal="right" vertical="center"/>
    </xf>
    <xf numFmtId="0" fontId="55" fillId="0" borderId="59" applyNumberFormat="0" applyFill="0" applyAlignment="0" applyProtection="0"/>
    <xf numFmtId="0" fontId="38" fillId="59" borderId="56" applyNumberFormat="0" applyAlignment="0" applyProtection="0"/>
    <xf numFmtId="0" fontId="48" fillId="45" borderId="56" applyNumberFormat="0" applyAlignment="0" applyProtection="0"/>
    <xf numFmtId="0" fontId="12" fillId="63" borderId="57" applyNumberFormat="0" applyFont="0" applyAlignment="0" applyProtection="0"/>
    <xf numFmtId="0" fontId="53" fillId="59" borderId="58" applyNumberFormat="0" applyAlignment="0" applyProtection="0"/>
    <xf numFmtId="0" fontId="55" fillId="0" borderId="59" applyNumberFormat="0" applyFill="0" applyAlignment="0" applyProtection="0"/>
    <xf numFmtId="0" fontId="3" fillId="0" borderId="0"/>
    <xf numFmtId="164" fontId="14" fillId="5" borderId="67">
      <alignment horizontal="right" vertical="center"/>
    </xf>
    <xf numFmtId="0" fontId="12" fillId="0" borderId="67">
      <alignment vertical="center"/>
    </xf>
    <xf numFmtId="164" fontId="14" fillId="5" borderId="67">
      <alignment horizontal="right" vertical="center"/>
    </xf>
    <xf numFmtId="0" fontId="48" fillId="45" borderId="63"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48" fillId="45" borderId="69" applyNumberFormat="0" applyAlignment="0" applyProtection="0"/>
    <xf numFmtId="0" fontId="38" fillId="59" borderId="69" applyNumberFormat="0" applyAlignment="0" applyProtection="0"/>
    <xf numFmtId="0" fontId="48" fillId="45" borderId="69" applyNumberFormat="0" applyAlignment="0" applyProtection="0"/>
    <xf numFmtId="164" fontId="14" fillId="5" borderId="73">
      <alignment horizontal="right" vertical="center"/>
    </xf>
    <xf numFmtId="0" fontId="12" fillId="0" borderId="73">
      <alignment vertical="center"/>
    </xf>
    <xf numFmtId="164" fontId="14" fillId="5" borderId="73">
      <alignment horizontal="right" vertical="center"/>
    </xf>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53" fillId="59" borderId="65" applyNumberFormat="0" applyAlignment="0" applyProtection="0"/>
    <xf numFmtId="0" fontId="12" fillId="63" borderId="64" applyNumberFormat="0" applyFont="0" applyAlignment="0" applyProtection="0"/>
    <xf numFmtId="0" fontId="12" fillId="63" borderId="64" applyNumberFormat="0" applyFont="0" applyAlignment="0" applyProtection="0"/>
    <xf numFmtId="0" fontId="12" fillId="0" borderId="67">
      <alignment vertical="center"/>
    </xf>
    <xf numFmtId="170" fontId="12" fillId="0" borderId="67">
      <alignment vertical="center"/>
    </xf>
    <xf numFmtId="0" fontId="12" fillId="0" borderId="67">
      <alignment vertical="center"/>
    </xf>
    <xf numFmtId="170" fontId="12" fillId="0" borderId="67">
      <alignment vertical="center"/>
    </xf>
    <xf numFmtId="164" fontId="14" fillId="5" borderId="67">
      <alignment horizontal="right" vertical="center"/>
    </xf>
    <xf numFmtId="170" fontId="14" fillId="5" borderId="67">
      <alignment horizontal="right" vertical="center"/>
    </xf>
    <xf numFmtId="170" fontId="14" fillId="5" borderId="67">
      <alignment horizontal="right" vertical="center"/>
    </xf>
    <xf numFmtId="170" fontId="14" fillId="5" borderId="67">
      <alignment horizontal="right" vertical="center"/>
    </xf>
    <xf numFmtId="164" fontId="14" fillId="5" borderId="67">
      <alignment horizontal="right" vertical="center"/>
    </xf>
    <xf numFmtId="0" fontId="48" fillId="45" borderId="63" applyNumberFormat="0" applyAlignment="0" applyProtection="0"/>
    <xf numFmtId="0" fontId="48" fillId="45" borderId="63" applyNumberFormat="0" applyAlignment="0" applyProtection="0"/>
    <xf numFmtId="0" fontId="38" fillId="59" borderId="63" applyNumberFormat="0" applyAlignment="0" applyProtection="0"/>
    <xf numFmtId="170" fontId="12" fillId="0" borderId="67">
      <alignmen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55" fillId="0" borderId="66" applyNumberFormat="0" applyFill="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53" fillId="59" borderId="65" applyNumberFormat="0" applyAlignment="0" applyProtection="0"/>
    <xf numFmtId="0" fontId="3" fillId="0" borderId="0"/>
    <xf numFmtId="164" fontId="14" fillId="5" borderId="67">
      <alignment horizontal="right" vertical="center"/>
    </xf>
    <xf numFmtId="0" fontId="12" fillId="0" borderId="67">
      <alignment vertical="center"/>
    </xf>
    <xf numFmtId="164" fontId="14" fillId="5" borderId="67">
      <alignment horizontal="right" vertical="center"/>
    </xf>
    <xf numFmtId="0" fontId="48" fillId="45" borderId="63"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53" fillId="59" borderId="65" applyNumberFormat="0" applyAlignment="0" applyProtection="0"/>
    <xf numFmtId="0" fontId="12" fillId="63" borderId="64" applyNumberFormat="0" applyFont="0" applyAlignment="0" applyProtection="0"/>
    <xf numFmtId="0" fontId="12" fillId="63" borderId="64" applyNumberFormat="0" applyFont="0" applyAlignment="0" applyProtection="0"/>
    <xf numFmtId="0" fontId="12" fillId="0" borderId="67">
      <alignment vertical="center"/>
    </xf>
    <xf numFmtId="170" fontId="12" fillId="0" borderId="67">
      <alignment vertical="center"/>
    </xf>
    <xf numFmtId="0" fontId="12" fillId="0" borderId="67">
      <alignment vertical="center"/>
    </xf>
    <xf numFmtId="170" fontId="12" fillId="0" borderId="67">
      <alignment vertical="center"/>
    </xf>
    <xf numFmtId="164" fontId="14" fillId="5" borderId="67">
      <alignment horizontal="right" vertical="center"/>
    </xf>
    <xf numFmtId="170" fontId="14" fillId="5" borderId="67">
      <alignment horizontal="right" vertical="center"/>
    </xf>
    <xf numFmtId="170" fontId="14" fillId="5" borderId="67">
      <alignment horizontal="right" vertical="center"/>
    </xf>
    <xf numFmtId="170" fontId="14" fillId="5" borderId="67">
      <alignment horizontal="right" vertical="center"/>
    </xf>
    <xf numFmtId="164" fontId="14" fillId="5" borderId="67">
      <alignment horizontal="right" vertical="center"/>
    </xf>
    <xf numFmtId="0" fontId="48" fillId="45" borderId="63" applyNumberFormat="0" applyAlignment="0" applyProtection="0"/>
    <xf numFmtId="0" fontId="48" fillId="45" borderId="63" applyNumberFormat="0" applyAlignment="0" applyProtection="0"/>
    <xf numFmtId="0" fontId="38" fillId="59" borderId="63" applyNumberFormat="0" applyAlignment="0" applyProtection="0"/>
    <xf numFmtId="170" fontId="12" fillId="0" borderId="67">
      <alignmen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55" fillId="0" borderId="66" applyNumberFormat="0" applyFill="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53" fillId="59" borderId="65" applyNumberFormat="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164" fontId="14" fillId="5" borderId="67">
      <alignment horizontal="right" vertical="center"/>
    </xf>
    <xf numFmtId="170" fontId="12" fillId="0" borderId="67">
      <alignment vertical="center"/>
    </xf>
    <xf numFmtId="0" fontId="12" fillId="0" borderId="67">
      <alignment vertical="center"/>
    </xf>
    <xf numFmtId="164" fontId="14" fillId="5" borderId="67">
      <alignment horizontal="righ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12" fillId="0" borderId="67">
      <alignment vertical="center"/>
    </xf>
    <xf numFmtId="0" fontId="38" fillId="59" borderId="63" applyNumberFormat="0" applyAlignment="0" applyProtection="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48" fillId="45" borderId="63" applyNumberFormat="0" applyAlignment="0" applyProtection="0"/>
    <xf numFmtId="170" fontId="14" fillId="5" borderId="67">
      <alignment horizontal="right" vertical="center"/>
    </xf>
    <xf numFmtId="170" fontId="14" fillId="5" borderId="67">
      <alignment horizontal="right" vertical="center"/>
    </xf>
    <xf numFmtId="164" fontId="14" fillId="5" borderId="67">
      <alignment horizontal="right" vertical="center"/>
    </xf>
    <xf numFmtId="170" fontId="12" fillId="0" borderId="67">
      <alignment vertical="center"/>
    </xf>
    <xf numFmtId="0" fontId="12" fillId="0" borderId="67">
      <alignment vertical="center"/>
    </xf>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164" fontId="14" fillId="5" borderId="67">
      <alignment horizontal="right" vertical="center"/>
    </xf>
    <xf numFmtId="0" fontId="38" fillId="59" borderId="63" applyNumberFormat="0" applyAlignment="0" applyProtection="0"/>
    <xf numFmtId="164" fontId="14" fillId="5" borderId="67">
      <alignment horizontal="right" vertical="center"/>
    </xf>
    <xf numFmtId="164" fontId="14" fillId="5" borderId="67">
      <alignment horizontal="right" vertical="center"/>
    </xf>
    <xf numFmtId="0" fontId="38" fillId="59" borderId="63" applyNumberFormat="0" applyAlignment="0" applyProtection="0"/>
    <xf numFmtId="0" fontId="12" fillId="0" borderId="67">
      <alignment vertical="center"/>
    </xf>
    <xf numFmtId="0" fontId="3" fillId="0" borderId="0"/>
    <xf numFmtId="164" fontId="14" fillId="5" borderId="67">
      <alignment horizontal="righ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8" fillId="59" borderId="63" applyNumberFormat="0" applyAlignment="0" applyProtection="0"/>
    <xf numFmtId="0" fontId="3" fillId="21" borderId="0" applyNumberFormat="0" applyBorder="0" applyAlignment="0" applyProtection="0"/>
    <xf numFmtId="0" fontId="12" fillId="63" borderId="64" applyNumberFormat="0" applyFont="0" applyAlignment="0" applyProtection="0"/>
    <xf numFmtId="0" fontId="3" fillId="25" borderId="0" applyNumberFormat="0" applyBorder="0" applyAlignment="0" applyProtection="0"/>
    <xf numFmtId="0" fontId="3" fillId="29" borderId="0" applyNumberFormat="0" applyBorder="0" applyAlignment="0" applyProtection="0"/>
    <xf numFmtId="0" fontId="12" fillId="0" borderId="67">
      <alignment vertical="center"/>
    </xf>
    <xf numFmtId="0" fontId="3" fillId="33" borderId="0" applyNumberFormat="0" applyBorder="0" applyAlignment="0" applyProtection="0"/>
    <xf numFmtId="164" fontId="14" fillId="5" borderId="67">
      <alignment horizontal="right" vertical="center"/>
    </xf>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53" fillId="59" borderId="65" applyNumberFormat="0" applyAlignment="0" applyProtection="0"/>
    <xf numFmtId="0" fontId="3" fillId="38" borderId="0" applyNumberFormat="0" applyBorder="0" applyAlignment="0" applyProtection="0"/>
    <xf numFmtId="0" fontId="55" fillId="0" borderId="66" applyNumberFormat="0" applyFill="0" applyAlignment="0" applyProtection="0"/>
    <xf numFmtId="170" fontId="12" fillId="0" borderId="67">
      <alignment vertical="center"/>
    </xf>
    <xf numFmtId="0" fontId="48" fillId="45" borderId="63" applyNumberFormat="0" applyAlignment="0" applyProtection="0"/>
    <xf numFmtId="0" fontId="12" fillId="0" borderId="67">
      <alignment vertical="center"/>
    </xf>
    <xf numFmtId="164" fontId="14" fillId="5" borderId="67">
      <alignment horizontal="right" vertical="center"/>
    </xf>
    <xf numFmtId="170" fontId="14" fillId="5" borderId="67">
      <alignment horizontal="right" vertical="center"/>
    </xf>
    <xf numFmtId="170" fontId="14" fillId="5" borderId="67">
      <alignment horizontal="right" vertical="center"/>
    </xf>
    <xf numFmtId="170" fontId="12" fillId="0" borderId="67">
      <alignment vertical="center"/>
    </xf>
    <xf numFmtId="164" fontId="14" fillId="5" borderId="67">
      <alignment horizontal="right" vertical="center"/>
    </xf>
    <xf numFmtId="0" fontId="3" fillId="58" borderId="0"/>
    <xf numFmtId="164" fontId="14" fillId="5" borderId="67">
      <alignment horizontal="right" vertical="center"/>
    </xf>
    <xf numFmtId="169" fontId="3" fillId="0" borderId="0" applyFont="0" applyFill="0" applyBorder="0" applyAlignment="0" applyProtection="0"/>
    <xf numFmtId="169" fontId="3" fillId="0" borderId="0" applyFont="0" applyFill="0" applyBorder="0" applyAlignment="0" applyProtection="0"/>
    <xf numFmtId="0" fontId="38" fillId="59"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12" fillId="63" borderId="64" applyNumberFormat="0" applyFont="0" applyAlignment="0" applyProtection="0"/>
    <xf numFmtId="0" fontId="48" fillId="45" borderId="63" applyNumberFormat="0" applyAlignment="0" applyProtection="0"/>
    <xf numFmtId="0" fontId="38" fillId="59" borderId="63" applyNumberFormat="0" applyAlignment="0" applyProtection="0"/>
    <xf numFmtId="170" fontId="12" fillId="0" borderId="67">
      <alignmen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55" fillId="0" borderId="66" applyNumberFormat="0" applyFill="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53" fillId="59" borderId="65" applyNumberFormat="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48" fillId="45" borderId="63" applyNumberFormat="0" applyAlignment="0" applyProtection="0"/>
    <xf numFmtId="0" fontId="38" fillId="59" borderId="63" applyNumberFormat="0" applyAlignment="0" applyProtection="0"/>
    <xf numFmtId="0" fontId="48" fillId="45" borderId="63" applyNumberFormat="0" applyAlignment="0" applyProtection="0"/>
    <xf numFmtId="164" fontId="14" fillId="5" borderId="67">
      <alignment horizontal="right" vertical="center"/>
    </xf>
    <xf numFmtId="0" fontId="53" fillId="59" borderId="65" applyNumberFormat="0" applyAlignment="0" applyProtection="0"/>
    <xf numFmtId="0" fontId="38" fillId="59" borderId="63"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12" fillId="0" borderId="67">
      <alignment vertical="center"/>
    </xf>
    <xf numFmtId="0" fontId="38" fillId="59" borderId="63" applyNumberFormat="0" applyAlignment="0" applyProtection="0"/>
    <xf numFmtId="0" fontId="53" fillId="59" borderId="65" applyNumberFormat="0" applyAlignment="0" applyProtection="0"/>
    <xf numFmtId="0" fontId="53" fillId="59" borderId="65" applyNumberFormat="0" applyAlignment="0" applyProtection="0"/>
    <xf numFmtId="170" fontId="12" fillId="0" borderId="67">
      <alignment vertical="center"/>
    </xf>
    <xf numFmtId="0" fontId="38" fillId="59" borderId="63" applyNumberFormat="0" applyAlignment="0" applyProtection="0"/>
    <xf numFmtId="164" fontId="14" fillId="5" borderId="67">
      <alignment horizontal="right" vertical="center"/>
    </xf>
    <xf numFmtId="164" fontId="14" fillId="5" borderId="67">
      <alignment horizontal="right" vertical="center"/>
    </xf>
    <xf numFmtId="170" fontId="12" fillId="0" borderId="67">
      <alignment vertical="center"/>
    </xf>
    <xf numFmtId="164" fontId="14" fillId="5" borderId="67">
      <alignment horizontal="right" vertical="center"/>
    </xf>
    <xf numFmtId="0" fontId="38" fillId="59" borderId="63" applyNumberFormat="0" applyAlignment="0" applyProtection="0"/>
    <xf numFmtId="164" fontId="14" fillId="5" borderId="67">
      <alignment horizontal="right" vertical="center"/>
    </xf>
    <xf numFmtId="170" fontId="14" fillId="5" borderId="67">
      <alignment horizontal="right" vertical="center"/>
    </xf>
    <xf numFmtId="170" fontId="14" fillId="5" borderId="67">
      <alignment horizontal="right" vertical="center"/>
    </xf>
    <xf numFmtId="0" fontId="12" fillId="0" borderId="67">
      <alignment vertical="center"/>
    </xf>
    <xf numFmtId="0" fontId="38" fillId="59" borderId="63" applyNumberFormat="0" applyAlignment="0" applyProtection="0"/>
    <xf numFmtId="0" fontId="12" fillId="0" borderId="67">
      <alignment vertical="center"/>
    </xf>
    <xf numFmtId="0" fontId="48" fillId="45" borderId="63"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53" fillId="59" borderId="65" applyNumberFormat="0" applyAlignment="0" applyProtection="0"/>
    <xf numFmtId="0" fontId="12" fillId="63" borderId="64" applyNumberFormat="0" applyFont="0" applyAlignment="0" applyProtection="0"/>
    <xf numFmtId="0" fontId="55" fillId="0" borderId="66" applyNumberFormat="0" applyFill="0" applyAlignment="0" applyProtection="0"/>
    <xf numFmtId="0" fontId="55" fillId="0" borderId="66" applyNumberFormat="0" applyFill="0" applyAlignment="0" applyProtection="0"/>
    <xf numFmtId="0" fontId="55" fillId="0" borderId="66" applyNumberFormat="0" applyFill="0" applyAlignment="0" applyProtection="0"/>
    <xf numFmtId="0" fontId="48" fillId="45" borderId="63" applyNumberFormat="0" applyAlignment="0" applyProtection="0"/>
    <xf numFmtId="0" fontId="53" fillId="59" borderId="65" applyNumberFormat="0" applyAlignment="0" applyProtection="0"/>
    <xf numFmtId="0" fontId="12" fillId="0" borderId="67">
      <alignment vertical="center"/>
    </xf>
    <xf numFmtId="170" fontId="14" fillId="5" borderId="67">
      <alignment horizontal="right" vertical="center"/>
    </xf>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170" fontId="12" fillId="0" borderId="67">
      <alignment vertical="center"/>
    </xf>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12" fillId="0" borderId="67">
      <alignmen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12" fillId="63" borderId="64" applyNumberFormat="0" applyFont="0" applyAlignment="0" applyProtection="0"/>
    <xf numFmtId="169" fontId="3" fillId="0" borderId="0" applyFont="0" applyFill="0" applyBorder="0" applyAlignment="0" applyProtection="0"/>
    <xf numFmtId="169" fontId="3" fillId="0" borderId="0" applyFont="0" applyFill="0" applyBorder="0" applyAlignment="0" applyProtection="0"/>
    <xf numFmtId="0" fontId="53" fillId="59" borderId="65" applyNumberFormat="0" applyAlignment="0" applyProtection="0"/>
    <xf numFmtId="164" fontId="14" fillId="5" borderId="67">
      <alignment horizontal="right" vertical="center"/>
    </xf>
    <xf numFmtId="0" fontId="12" fillId="0" borderId="67">
      <alignmen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53" fillId="59" borderId="65"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53" fillId="59" borderId="65" applyNumberFormat="0" applyAlignment="0" applyProtection="0"/>
    <xf numFmtId="0" fontId="55" fillId="0" borderId="66" applyNumberFormat="0" applyFill="0" applyAlignment="0" applyProtection="0"/>
    <xf numFmtId="170" fontId="14" fillId="5" borderId="67">
      <alignment horizontal="right" vertical="center"/>
    </xf>
    <xf numFmtId="0" fontId="12" fillId="0" borderId="67">
      <alignment vertical="center"/>
    </xf>
    <xf numFmtId="164" fontId="14" fillId="5" borderId="67">
      <alignment horizontal="right" vertical="center"/>
    </xf>
    <xf numFmtId="170" fontId="12" fillId="0" borderId="67">
      <alignment vertical="center"/>
    </xf>
    <xf numFmtId="0" fontId="12" fillId="0" borderId="67">
      <alignment vertical="center"/>
    </xf>
    <xf numFmtId="164" fontId="14" fillId="5" borderId="67">
      <alignment horizontal="right" vertical="center"/>
    </xf>
    <xf numFmtId="0" fontId="12" fillId="0" borderId="67">
      <alignment vertical="center"/>
    </xf>
    <xf numFmtId="0" fontId="38" fillId="59" borderId="63" applyNumberFormat="0" applyAlignment="0" applyProtection="0"/>
    <xf numFmtId="0" fontId="38" fillId="59" borderId="63" applyNumberFormat="0" applyAlignment="0" applyProtection="0"/>
    <xf numFmtId="0" fontId="48" fillId="45" borderId="63" applyNumberFormat="0" applyAlignment="0" applyProtection="0"/>
    <xf numFmtId="0" fontId="48" fillId="45" borderId="63" applyNumberFormat="0" applyAlignment="0" applyProtection="0"/>
    <xf numFmtId="170" fontId="14" fillId="5" borderId="67">
      <alignment horizontal="right" vertical="center"/>
    </xf>
    <xf numFmtId="170" fontId="14" fillId="5" borderId="67">
      <alignment horizontal="right" vertical="center"/>
    </xf>
    <xf numFmtId="164" fontId="14" fillId="5" borderId="67">
      <alignment horizontal="right" vertical="center"/>
    </xf>
    <xf numFmtId="170" fontId="12" fillId="0" borderId="67">
      <alignment vertical="center"/>
    </xf>
    <xf numFmtId="0" fontId="12" fillId="0" borderId="67">
      <alignment vertical="center"/>
    </xf>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3" fillId="0" borderId="0"/>
    <xf numFmtId="164" fontId="14" fillId="5" borderId="67">
      <alignment horizontal="right" vertical="center"/>
    </xf>
    <xf numFmtId="0" fontId="12" fillId="0" borderId="67">
      <alignment vertical="center"/>
    </xf>
    <xf numFmtId="164" fontId="14" fillId="5" borderId="67">
      <alignment horizontal="right" vertical="center"/>
    </xf>
    <xf numFmtId="0" fontId="48" fillId="45" borderId="63"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53" fillId="59" borderId="65" applyNumberFormat="0" applyAlignment="0" applyProtection="0"/>
    <xf numFmtId="0" fontId="12" fillId="63" borderId="64" applyNumberFormat="0" applyFont="0" applyAlignment="0" applyProtection="0"/>
    <xf numFmtId="0" fontId="12" fillId="63" borderId="64" applyNumberFormat="0" applyFont="0" applyAlignment="0" applyProtection="0"/>
    <xf numFmtId="0" fontId="12" fillId="0" borderId="67">
      <alignment vertical="center"/>
    </xf>
    <xf numFmtId="170" fontId="12" fillId="0" borderId="67">
      <alignment vertical="center"/>
    </xf>
    <xf numFmtId="0" fontId="12" fillId="0" borderId="67">
      <alignment vertical="center"/>
    </xf>
    <xf numFmtId="170" fontId="12" fillId="0" borderId="67">
      <alignment vertical="center"/>
    </xf>
    <xf numFmtId="164" fontId="14" fillId="5" borderId="67">
      <alignment horizontal="right" vertical="center"/>
    </xf>
    <xf numFmtId="170" fontId="14" fillId="5" borderId="67">
      <alignment horizontal="right" vertical="center"/>
    </xf>
    <xf numFmtId="170" fontId="14" fillId="5" borderId="67">
      <alignment horizontal="right" vertical="center"/>
    </xf>
    <xf numFmtId="170" fontId="14" fillId="5" borderId="67">
      <alignment horizontal="right" vertical="center"/>
    </xf>
    <xf numFmtId="164" fontId="14" fillId="5" borderId="67">
      <alignment horizontal="right" vertical="center"/>
    </xf>
    <xf numFmtId="0" fontId="48" fillId="45" borderId="63" applyNumberFormat="0" applyAlignment="0" applyProtection="0"/>
    <xf numFmtId="0" fontId="48" fillId="45" borderId="63" applyNumberFormat="0" applyAlignment="0" applyProtection="0"/>
    <xf numFmtId="0" fontId="38" fillId="59" borderId="63" applyNumberFormat="0" applyAlignment="0" applyProtection="0"/>
    <xf numFmtId="170" fontId="12" fillId="0" borderId="67">
      <alignmen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55" fillId="0" borderId="66" applyNumberFormat="0" applyFill="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53" fillId="59" borderId="65" applyNumberFormat="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164" fontId="14" fillId="5" borderId="67">
      <alignment horizontal="right" vertical="center"/>
    </xf>
    <xf numFmtId="170" fontId="12" fillId="0" borderId="67">
      <alignment vertical="center"/>
    </xf>
    <xf numFmtId="0" fontId="12" fillId="0" borderId="67">
      <alignment vertical="center"/>
    </xf>
    <xf numFmtId="164" fontId="14" fillId="5" borderId="67">
      <alignment horizontal="righ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12" fillId="0" borderId="67">
      <alignment vertical="center"/>
    </xf>
    <xf numFmtId="0" fontId="38" fillId="59" borderId="63" applyNumberFormat="0" applyAlignment="0" applyProtection="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48" fillId="45" borderId="63" applyNumberFormat="0" applyAlignment="0" applyProtection="0"/>
    <xf numFmtId="170" fontId="14" fillId="5" borderId="67">
      <alignment horizontal="right" vertical="center"/>
    </xf>
    <xf numFmtId="170" fontId="14" fillId="5" borderId="67">
      <alignment horizontal="right" vertical="center"/>
    </xf>
    <xf numFmtId="164" fontId="14" fillId="5" borderId="67">
      <alignment horizontal="right" vertical="center"/>
    </xf>
    <xf numFmtId="170" fontId="12" fillId="0" borderId="67">
      <alignment vertical="center"/>
    </xf>
    <xf numFmtId="0" fontId="12" fillId="0" borderId="67">
      <alignment vertical="center"/>
    </xf>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55" fillId="0" borderId="66" applyNumberFormat="0" applyFill="0" applyAlignment="0" applyProtection="0"/>
    <xf numFmtId="0" fontId="53" fillId="59" borderId="65" applyNumberFormat="0" applyAlignment="0" applyProtection="0"/>
    <xf numFmtId="0" fontId="12" fillId="63" borderId="64" applyNumberFormat="0" applyFon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38" fillId="59" borderId="63"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4" fontId="14" fillId="5" borderId="67">
      <alignment horizontal="right" vertical="center"/>
    </xf>
    <xf numFmtId="0" fontId="12" fillId="0" borderId="67">
      <alignment vertical="center"/>
    </xf>
    <xf numFmtId="164" fontId="14" fillId="5" borderId="67">
      <alignment horizontal="right" vertical="center"/>
    </xf>
    <xf numFmtId="0" fontId="48" fillId="45" borderId="63" applyNumberFormat="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53" fillId="59" borderId="65" applyNumberFormat="0" applyAlignment="0" applyProtection="0"/>
    <xf numFmtId="0" fontId="12" fillId="63" borderId="64" applyNumberFormat="0" applyFont="0" applyAlignment="0" applyProtection="0"/>
    <xf numFmtId="0" fontId="12" fillId="63" borderId="64" applyNumberFormat="0" applyFont="0" applyAlignment="0" applyProtection="0"/>
    <xf numFmtId="0" fontId="12" fillId="0" borderId="67">
      <alignment vertical="center"/>
    </xf>
    <xf numFmtId="170" fontId="12" fillId="0" borderId="67">
      <alignment vertical="center"/>
    </xf>
    <xf numFmtId="0" fontId="12" fillId="0" borderId="67">
      <alignment vertical="center"/>
    </xf>
    <xf numFmtId="170" fontId="12" fillId="0" borderId="67">
      <alignment vertical="center"/>
    </xf>
    <xf numFmtId="164" fontId="14" fillId="5" borderId="67">
      <alignment horizontal="right" vertical="center"/>
    </xf>
    <xf numFmtId="170" fontId="14" fillId="5" borderId="67">
      <alignment horizontal="right" vertical="center"/>
    </xf>
    <xf numFmtId="170" fontId="14" fillId="5" borderId="67">
      <alignment horizontal="right" vertical="center"/>
    </xf>
    <xf numFmtId="170" fontId="14" fillId="5" borderId="67">
      <alignment horizontal="right" vertical="center"/>
    </xf>
    <xf numFmtId="164" fontId="14" fillId="5" borderId="67">
      <alignment horizontal="right" vertical="center"/>
    </xf>
    <xf numFmtId="0" fontId="48" fillId="45" borderId="63" applyNumberFormat="0" applyAlignment="0" applyProtection="0"/>
    <xf numFmtId="0" fontId="48" fillId="45" borderId="63" applyNumberFormat="0" applyAlignment="0" applyProtection="0"/>
    <xf numFmtId="0" fontId="38" fillId="59" borderId="63" applyNumberFormat="0" applyAlignment="0" applyProtection="0"/>
    <xf numFmtId="170" fontId="12" fillId="0" borderId="67">
      <alignmen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55" fillId="0" borderId="66" applyNumberFormat="0" applyFill="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53" fillId="59" borderId="65" applyNumberFormat="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164" fontId="14" fillId="5" borderId="67">
      <alignment horizontal="right" vertical="center"/>
    </xf>
    <xf numFmtId="0" fontId="12" fillId="0" borderId="67">
      <alignment vertical="center"/>
    </xf>
    <xf numFmtId="164" fontId="14" fillId="5" borderId="67">
      <alignment horizontal="righ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164" fontId="14" fillId="5" borderId="67">
      <alignment horizontal="right" vertical="center"/>
    </xf>
    <xf numFmtId="170" fontId="12" fillId="0" borderId="67">
      <alignment vertical="center"/>
    </xf>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12" fillId="0" borderId="67">
      <alignment vertical="center"/>
    </xf>
    <xf numFmtId="0" fontId="38" fillId="59" borderId="63" applyNumberFormat="0" applyAlignment="0" applyProtection="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48" fillId="45" borderId="63" applyNumberFormat="0" applyAlignment="0" applyProtection="0"/>
    <xf numFmtId="170" fontId="14" fillId="5" borderId="67">
      <alignment horizontal="right" vertical="center"/>
    </xf>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0" fontId="38" fillId="59" borderId="63"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53" fillId="59" borderId="65" applyNumberFormat="0" applyAlignment="0" applyProtection="0"/>
    <xf numFmtId="0" fontId="12" fillId="63" borderId="64" applyNumberFormat="0" applyFont="0" applyAlignment="0" applyProtection="0"/>
    <xf numFmtId="0" fontId="12" fillId="63" borderId="64" applyNumberFormat="0" applyFont="0" applyAlignment="0" applyProtection="0"/>
    <xf numFmtId="0" fontId="12" fillId="0" borderId="67">
      <alignment vertical="center"/>
    </xf>
    <xf numFmtId="170" fontId="12" fillId="0" borderId="67">
      <alignment vertical="center"/>
    </xf>
    <xf numFmtId="0" fontId="12" fillId="0" borderId="67">
      <alignment vertical="center"/>
    </xf>
    <xf numFmtId="170" fontId="12" fillId="0" borderId="67">
      <alignment vertical="center"/>
    </xf>
    <xf numFmtId="164" fontId="14" fillId="5" borderId="67">
      <alignment horizontal="right" vertical="center"/>
    </xf>
    <xf numFmtId="170" fontId="14" fillId="5" borderId="67">
      <alignment horizontal="right" vertical="center"/>
    </xf>
    <xf numFmtId="170" fontId="14" fillId="5" borderId="67">
      <alignment horizontal="right" vertical="center"/>
    </xf>
    <xf numFmtId="170" fontId="14" fillId="5" borderId="67">
      <alignment horizontal="right" vertical="center"/>
    </xf>
    <xf numFmtId="164" fontId="14" fillId="5" borderId="67">
      <alignment horizontal="right" vertical="center"/>
    </xf>
    <xf numFmtId="0" fontId="48" fillId="45" borderId="63" applyNumberFormat="0" applyAlignment="0" applyProtection="0"/>
    <xf numFmtId="0" fontId="48" fillId="45" borderId="63" applyNumberFormat="0" applyAlignment="0" applyProtection="0"/>
    <xf numFmtId="0" fontId="38" fillId="59" borderId="63" applyNumberFormat="0" applyAlignment="0" applyProtection="0"/>
    <xf numFmtId="170" fontId="12" fillId="0" borderId="67">
      <alignmen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55" fillId="0" borderId="66" applyNumberFormat="0" applyFill="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53" fillId="59" borderId="65" applyNumberFormat="0" applyAlignment="0" applyProtection="0"/>
    <xf numFmtId="164" fontId="14" fillId="5" borderId="67">
      <alignment horizontal="right" vertical="center"/>
    </xf>
    <xf numFmtId="170" fontId="12" fillId="0" borderId="67">
      <alignment vertical="center"/>
    </xf>
    <xf numFmtId="0" fontId="12" fillId="0" borderId="67">
      <alignment vertical="center"/>
    </xf>
    <xf numFmtId="164" fontId="14" fillId="5" borderId="67">
      <alignment horizontal="right" vertical="center"/>
    </xf>
    <xf numFmtId="0" fontId="12" fillId="0" borderId="67">
      <alignment vertical="center"/>
    </xf>
    <xf numFmtId="0" fontId="38" fillId="59" borderId="63" applyNumberFormat="0" applyAlignment="0" applyProtection="0"/>
    <xf numFmtId="0" fontId="38" fillId="59" borderId="63" applyNumberFormat="0" applyAlignment="0" applyProtection="0"/>
    <xf numFmtId="0" fontId="48" fillId="45" borderId="63" applyNumberFormat="0" applyAlignment="0" applyProtection="0"/>
    <xf numFmtId="0" fontId="48" fillId="45" borderId="63" applyNumberFormat="0" applyAlignment="0" applyProtection="0"/>
    <xf numFmtId="170" fontId="14" fillId="5" borderId="67">
      <alignment horizontal="right" vertical="center"/>
    </xf>
    <xf numFmtId="170" fontId="14" fillId="5" borderId="67">
      <alignment horizontal="right" vertical="center"/>
    </xf>
    <xf numFmtId="164" fontId="14" fillId="5" borderId="67">
      <alignment horizontal="right" vertical="center"/>
    </xf>
    <xf numFmtId="170" fontId="12" fillId="0" borderId="67">
      <alignment vertical="center"/>
    </xf>
    <xf numFmtId="0" fontId="12" fillId="0" borderId="67">
      <alignment vertical="center"/>
    </xf>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58" borderId="0"/>
    <xf numFmtId="169" fontId="3" fillId="0" borderId="0" applyFont="0" applyFill="0" applyBorder="0" applyAlignment="0" applyProtection="0"/>
    <xf numFmtId="169" fontId="3" fillId="0" borderId="0" applyFont="0" applyFill="0" applyBorder="0" applyAlignment="0" applyProtection="0"/>
    <xf numFmtId="0" fontId="53" fillId="59" borderId="65" applyNumberFormat="0" applyAlignment="0" applyProtection="0"/>
    <xf numFmtId="0" fontId="55" fillId="0" borderId="66" applyNumberFormat="0" applyFill="0" applyAlignment="0" applyProtection="0"/>
    <xf numFmtId="170" fontId="14" fillId="5" borderId="67">
      <alignment horizontal="right" vertical="center"/>
    </xf>
    <xf numFmtId="0" fontId="38" fillId="59" borderId="63" applyNumberFormat="0" applyAlignment="0" applyProtection="0"/>
    <xf numFmtId="0" fontId="55" fillId="0" borderId="66" applyNumberFormat="0" applyFill="0" applyAlignment="0" applyProtection="0"/>
    <xf numFmtId="164" fontId="14" fillId="5" borderId="67">
      <alignment horizontal="right" vertical="center"/>
    </xf>
    <xf numFmtId="0" fontId="48" fillId="45" borderId="63" applyNumberFormat="0" applyAlignment="0" applyProtection="0"/>
    <xf numFmtId="0" fontId="12" fillId="0" borderId="67">
      <alignment vertical="center"/>
    </xf>
    <xf numFmtId="0" fontId="48" fillId="45" borderId="63" applyNumberFormat="0" applyAlignment="0" applyProtection="0"/>
    <xf numFmtId="0" fontId="38" fillId="59" borderId="63" applyNumberFormat="0" applyAlignment="0" applyProtection="0"/>
    <xf numFmtId="0" fontId="12" fillId="63" borderId="64" applyNumberFormat="0" applyFont="0" applyAlignment="0" applyProtection="0"/>
    <xf numFmtId="0" fontId="12" fillId="0" borderId="67">
      <alignment vertical="center"/>
    </xf>
    <xf numFmtId="0" fontId="12" fillId="0" borderId="67">
      <alignment vertical="center"/>
    </xf>
    <xf numFmtId="0" fontId="12" fillId="0" borderId="67">
      <alignment vertical="center"/>
    </xf>
    <xf numFmtId="164" fontId="14" fillId="5" borderId="67">
      <alignment horizontal="right" vertical="center"/>
    </xf>
    <xf numFmtId="164" fontId="14" fillId="5" borderId="67">
      <alignment horizontal="right" vertical="center"/>
    </xf>
    <xf numFmtId="170" fontId="14" fillId="5" borderId="67">
      <alignment horizontal="right" vertical="center"/>
    </xf>
    <xf numFmtId="0" fontId="38" fillId="59" borderId="63" applyNumberFormat="0" applyAlignment="0" applyProtection="0"/>
    <xf numFmtId="0" fontId="48" fillId="45" borderId="63" applyNumberFormat="0" applyAlignment="0" applyProtection="0"/>
    <xf numFmtId="170" fontId="14" fillId="5" borderId="67">
      <alignment horizontal="right" vertical="center"/>
    </xf>
    <xf numFmtId="164" fontId="14" fillId="5" borderId="67">
      <alignment horizontal="right" vertical="center"/>
    </xf>
    <xf numFmtId="0" fontId="53" fillId="59" borderId="65" applyNumberFormat="0" applyAlignment="0" applyProtection="0"/>
    <xf numFmtId="170" fontId="14" fillId="5" borderId="67">
      <alignment horizontal="right" vertical="center"/>
    </xf>
    <xf numFmtId="0" fontId="12" fillId="63" borderId="64" applyNumberFormat="0" applyFont="0" applyAlignment="0" applyProtection="0"/>
    <xf numFmtId="0" fontId="12" fillId="0" borderId="67">
      <alignment vertical="center"/>
    </xf>
    <xf numFmtId="0" fontId="55" fillId="0" borderId="66" applyNumberFormat="0" applyFill="0" applyAlignment="0" applyProtection="0"/>
    <xf numFmtId="0" fontId="12" fillId="0" borderId="67">
      <alignment vertical="center"/>
    </xf>
    <xf numFmtId="0" fontId="48" fillId="45" borderId="63" applyNumberFormat="0" applyAlignment="0" applyProtection="0"/>
    <xf numFmtId="0" fontId="55" fillId="0" borderId="66" applyNumberFormat="0" applyFill="0" applyAlignment="0" applyProtection="0"/>
    <xf numFmtId="170" fontId="12" fillId="0" borderId="67">
      <alignment vertical="center"/>
    </xf>
    <xf numFmtId="170" fontId="14" fillId="5" borderId="67">
      <alignment horizontal="right" vertical="center"/>
    </xf>
    <xf numFmtId="0" fontId="55" fillId="0" borderId="66" applyNumberFormat="0" applyFill="0" applyAlignment="0" applyProtection="0"/>
    <xf numFmtId="164" fontId="14" fillId="5" borderId="67">
      <alignment horizontal="right" vertical="center"/>
    </xf>
    <xf numFmtId="164" fontId="14" fillId="5" borderId="67">
      <alignment horizontal="right" vertical="center"/>
    </xf>
    <xf numFmtId="0" fontId="12" fillId="63" borderId="64" applyNumberFormat="0" applyFont="0" applyAlignment="0" applyProtection="0"/>
    <xf numFmtId="170" fontId="12" fillId="0" borderId="67">
      <alignment vertical="center"/>
    </xf>
    <xf numFmtId="0" fontId="53" fillId="59" borderId="65" applyNumberFormat="0" applyAlignment="0" applyProtection="0"/>
    <xf numFmtId="164" fontId="14" fillId="5" borderId="67">
      <alignment horizontal="right" vertical="center"/>
    </xf>
    <xf numFmtId="164" fontId="14" fillId="5" borderId="67">
      <alignment horizontal="right" vertical="center"/>
    </xf>
    <xf numFmtId="0" fontId="53" fillId="59" borderId="65" applyNumberFormat="0" applyAlignment="0" applyProtection="0"/>
    <xf numFmtId="0" fontId="48" fillId="45" borderId="63" applyNumberFormat="0" applyAlignment="0" applyProtection="0"/>
    <xf numFmtId="0" fontId="48" fillId="45" borderId="63" applyNumberFormat="0" applyAlignment="0" applyProtection="0"/>
    <xf numFmtId="0" fontId="12" fillId="0" borderId="67">
      <alignment vertical="center"/>
    </xf>
    <xf numFmtId="0" fontId="12" fillId="63" borderId="64" applyNumberFormat="0" applyFont="0" applyAlignment="0" applyProtection="0"/>
    <xf numFmtId="0" fontId="48" fillId="45" borderId="63" applyNumberFormat="0" applyAlignment="0" applyProtection="0"/>
    <xf numFmtId="164" fontId="14" fillId="5" borderId="67">
      <alignment horizontal="right" vertical="center"/>
    </xf>
    <xf numFmtId="0" fontId="53" fillId="59" borderId="65" applyNumberFormat="0" applyAlignment="0" applyProtection="0"/>
    <xf numFmtId="0" fontId="53" fillId="59" borderId="65" applyNumberFormat="0" applyAlignment="0" applyProtection="0"/>
    <xf numFmtId="0" fontId="53" fillId="59" borderId="65" applyNumberFormat="0" applyAlignment="0" applyProtection="0"/>
    <xf numFmtId="0" fontId="48" fillId="45" borderId="63" applyNumberFormat="0" applyAlignment="0" applyProtection="0"/>
    <xf numFmtId="0" fontId="12" fillId="0" borderId="67">
      <alignment vertical="center"/>
    </xf>
    <xf numFmtId="0" fontId="53" fillId="59" borderId="65" applyNumberFormat="0" applyAlignment="0" applyProtection="0"/>
    <xf numFmtId="0" fontId="38" fillId="59" borderId="63" applyNumberFormat="0" applyAlignment="0" applyProtection="0"/>
    <xf numFmtId="0" fontId="55" fillId="0" borderId="66" applyNumberFormat="0" applyFill="0" applyAlignment="0" applyProtection="0"/>
    <xf numFmtId="0" fontId="12" fillId="63" borderId="64" applyNumberFormat="0" applyFont="0" applyAlignment="0" applyProtection="0"/>
    <xf numFmtId="170" fontId="14" fillId="5" borderId="67">
      <alignment horizontal="right" vertical="center"/>
    </xf>
    <xf numFmtId="0" fontId="55" fillId="0" borderId="66" applyNumberFormat="0" applyFill="0" applyAlignment="0" applyProtection="0"/>
    <xf numFmtId="0" fontId="55" fillId="0" borderId="66" applyNumberFormat="0" applyFill="0" applyAlignment="0" applyProtection="0"/>
    <xf numFmtId="170" fontId="12" fillId="0" borderId="67">
      <alignment vertical="center"/>
    </xf>
    <xf numFmtId="0" fontId="38" fillId="59" borderId="63" applyNumberFormat="0" applyAlignment="0" applyProtection="0"/>
    <xf numFmtId="0" fontId="38" fillId="59" borderId="63" applyNumberFormat="0" applyAlignment="0" applyProtection="0"/>
    <xf numFmtId="164" fontId="14" fillId="5" borderId="67">
      <alignment horizontal="right" vertical="center"/>
    </xf>
    <xf numFmtId="0" fontId="53" fillId="59" borderId="65" applyNumberFormat="0" applyAlignment="0" applyProtection="0"/>
    <xf numFmtId="170" fontId="12" fillId="0" borderId="67">
      <alignment vertical="center"/>
    </xf>
    <xf numFmtId="0" fontId="12" fillId="0" borderId="67">
      <alignment vertical="center"/>
    </xf>
    <xf numFmtId="0" fontId="12" fillId="0" borderId="67">
      <alignment vertical="center"/>
    </xf>
    <xf numFmtId="164" fontId="14" fillId="5" borderId="67">
      <alignment horizontal="right" vertical="center"/>
    </xf>
    <xf numFmtId="0" fontId="12" fillId="63" borderId="64" applyNumberFormat="0" applyFont="0" applyAlignment="0" applyProtection="0"/>
    <xf numFmtId="0" fontId="48" fillId="45" borderId="63" applyNumberFormat="0" applyAlignment="0" applyProtection="0"/>
    <xf numFmtId="164" fontId="14" fillId="5" borderId="67">
      <alignment horizontal="right" vertical="center"/>
    </xf>
    <xf numFmtId="170" fontId="12" fillId="0" borderId="67">
      <alignment vertical="center"/>
    </xf>
    <xf numFmtId="0" fontId="55" fillId="0" borderId="66" applyNumberFormat="0" applyFill="0" applyAlignment="0" applyProtection="0"/>
    <xf numFmtId="0" fontId="12" fillId="63" borderId="64" applyNumberFormat="0" applyFont="0" applyAlignment="0" applyProtection="0"/>
    <xf numFmtId="0" fontId="48" fillId="45" borderId="63" applyNumberFormat="0" applyAlignment="0" applyProtection="0"/>
    <xf numFmtId="164" fontId="14" fillId="5" borderId="67">
      <alignment horizontal="right" vertical="center"/>
    </xf>
    <xf numFmtId="0" fontId="53" fillId="59" borderId="65" applyNumberFormat="0" applyAlignment="0" applyProtection="0"/>
    <xf numFmtId="0" fontId="48" fillId="45" borderId="63" applyNumberFormat="0" applyAlignment="0" applyProtection="0"/>
    <xf numFmtId="0" fontId="12" fillId="0" borderId="67">
      <alignment vertical="center"/>
    </xf>
    <xf numFmtId="170" fontId="14" fillId="5" borderId="67">
      <alignment horizontal="right" vertical="center"/>
    </xf>
    <xf numFmtId="0" fontId="55" fillId="0" borderId="66" applyNumberFormat="0" applyFill="0" applyAlignment="0" applyProtection="0"/>
    <xf numFmtId="170" fontId="12" fillId="0" borderId="67">
      <alignment vertical="center"/>
    </xf>
    <xf numFmtId="0" fontId="53" fillId="59" borderId="65" applyNumberFormat="0" applyAlignment="0" applyProtection="0"/>
    <xf numFmtId="0" fontId="55" fillId="0" borderId="66" applyNumberFormat="0" applyFill="0" applyAlignment="0" applyProtection="0"/>
    <xf numFmtId="0" fontId="55" fillId="0" borderId="66" applyNumberFormat="0" applyFill="0" applyAlignment="0" applyProtection="0"/>
    <xf numFmtId="164" fontId="14" fillId="5" borderId="67">
      <alignment horizontal="right" vertical="center"/>
    </xf>
    <xf numFmtId="0" fontId="38" fillId="59" borderId="63" applyNumberFormat="0" applyAlignment="0" applyProtection="0"/>
    <xf numFmtId="0" fontId="48" fillId="45" borderId="63" applyNumberFormat="0" applyAlignment="0" applyProtection="0"/>
    <xf numFmtId="0" fontId="38" fillId="59" borderId="63" applyNumberFormat="0" applyAlignment="0" applyProtection="0"/>
    <xf numFmtId="164" fontId="14" fillId="5" borderId="67">
      <alignment horizontal="right" vertical="center"/>
    </xf>
    <xf numFmtId="170" fontId="14" fillId="5" borderId="67">
      <alignment horizontal="right" vertical="center"/>
    </xf>
    <xf numFmtId="0" fontId="12" fillId="0" borderId="67">
      <alignment vertical="center"/>
    </xf>
    <xf numFmtId="0" fontId="48" fillId="45" borderId="63" applyNumberFormat="0" applyAlignment="0" applyProtection="0"/>
    <xf numFmtId="170" fontId="12" fillId="0" borderId="67">
      <alignment vertical="center"/>
    </xf>
    <xf numFmtId="0" fontId="38" fillId="59" borderId="63" applyNumberFormat="0" applyAlignment="0" applyProtection="0"/>
    <xf numFmtId="164" fontId="14" fillId="5" borderId="67">
      <alignment horizontal="right" vertical="center"/>
    </xf>
    <xf numFmtId="164" fontId="14" fillId="5" borderId="67">
      <alignment horizontal="right" vertical="center"/>
    </xf>
    <xf numFmtId="170" fontId="14" fillId="5" borderId="67">
      <alignment horizontal="right" vertical="center"/>
    </xf>
    <xf numFmtId="0" fontId="38" fillId="59" borderId="63" applyNumberFormat="0" applyAlignment="0" applyProtection="0"/>
    <xf numFmtId="0" fontId="48" fillId="45" borderId="63" applyNumberFormat="0" applyAlignment="0" applyProtection="0"/>
    <xf numFmtId="0" fontId="55" fillId="0" borderId="66" applyNumberFormat="0" applyFill="0" applyAlignment="0" applyProtection="0"/>
    <xf numFmtId="170" fontId="14" fillId="5" borderId="67">
      <alignment horizontal="right" vertical="center"/>
    </xf>
    <xf numFmtId="170" fontId="14" fillId="5" borderId="67">
      <alignment horizontal="right" vertical="center"/>
    </xf>
    <xf numFmtId="0" fontId="12" fillId="63" borderId="64" applyNumberFormat="0" applyFont="0" applyAlignment="0" applyProtection="0"/>
    <xf numFmtId="0" fontId="12" fillId="63" borderId="64" applyNumberFormat="0" applyFont="0" applyAlignment="0" applyProtection="0"/>
    <xf numFmtId="0" fontId="12" fillId="63" borderId="64" applyNumberFormat="0" applyFont="0" applyAlignment="0" applyProtection="0"/>
    <xf numFmtId="0" fontId="48" fillId="45" borderId="63" applyNumberFormat="0" applyAlignment="0" applyProtection="0"/>
    <xf numFmtId="170" fontId="14" fillId="5" borderId="67">
      <alignment horizontal="right" vertical="center"/>
    </xf>
    <xf numFmtId="0" fontId="53" fillId="59" borderId="65" applyNumberFormat="0" applyAlignment="0" applyProtection="0"/>
    <xf numFmtId="0" fontId="12" fillId="0" borderId="67">
      <alignment vertical="center"/>
    </xf>
    <xf numFmtId="0" fontId="12" fillId="0" borderId="67">
      <alignment vertical="center"/>
    </xf>
    <xf numFmtId="164" fontId="14" fillId="5" borderId="67">
      <alignment horizontal="right" vertical="center"/>
    </xf>
    <xf numFmtId="0" fontId="48" fillId="45" borderId="63" applyNumberFormat="0" applyAlignment="0" applyProtection="0"/>
    <xf numFmtId="0" fontId="55" fillId="0" borderId="66" applyNumberFormat="0" applyFill="0" applyAlignment="0" applyProtection="0"/>
    <xf numFmtId="170" fontId="14" fillId="5" borderId="67">
      <alignment horizontal="right" vertical="center"/>
    </xf>
    <xf numFmtId="0" fontId="38" fillId="59" borderId="63" applyNumberFormat="0" applyAlignment="0" applyProtection="0"/>
    <xf numFmtId="0" fontId="48" fillId="45" borderId="63" applyNumberFormat="0" applyAlignment="0" applyProtection="0"/>
    <xf numFmtId="0" fontId="55" fillId="0" borderId="66" applyNumberFormat="0" applyFill="0" applyAlignment="0" applyProtection="0"/>
    <xf numFmtId="0" fontId="38" fillId="59" borderId="63" applyNumberFormat="0" applyAlignment="0" applyProtection="0"/>
    <xf numFmtId="164" fontId="14" fillId="5" borderId="67">
      <alignment horizontal="right" vertical="center"/>
    </xf>
    <xf numFmtId="0" fontId="12" fillId="63" borderId="64" applyNumberFormat="0" applyFont="0" applyAlignment="0" applyProtection="0"/>
    <xf numFmtId="0" fontId="12" fillId="63" borderId="64" applyNumberFormat="0" applyFont="0" applyAlignment="0" applyProtection="0"/>
    <xf numFmtId="0" fontId="12" fillId="63" borderId="64" applyNumberFormat="0" applyFont="0" applyAlignment="0" applyProtection="0"/>
    <xf numFmtId="0" fontId="12" fillId="0" borderId="67">
      <alignment vertical="center"/>
    </xf>
    <xf numFmtId="0" fontId="48" fillId="45" borderId="63" applyNumberFormat="0" applyAlignment="0" applyProtection="0"/>
    <xf numFmtId="170" fontId="12" fillId="0" borderId="67">
      <alignment vertical="center"/>
    </xf>
    <xf numFmtId="0" fontId="38" fillId="59" borderId="63" applyNumberFormat="0" applyAlignment="0" applyProtection="0"/>
    <xf numFmtId="0" fontId="12" fillId="0" borderId="67">
      <alignment vertical="center"/>
    </xf>
    <xf numFmtId="164" fontId="14" fillId="5" borderId="67">
      <alignment horizontal="right" vertical="center"/>
    </xf>
    <xf numFmtId="0" fontId="12" fillId="0" borderId="67">
      <alignment vertical="center"/>
    </xf>
    <xf numFmtId="170" fontId="14" fillId="5" borderId="67">
      <alignment horizontal="right" vertical="center"/>
    </xf>
    <xf numFmtId="0" fontId="12" fillId="0" borderId="67">
      <alignment vertical="center"/>
    </xf>
    <xf numFmtId="0" fontId="55" fillId="0" borderId="66" applyNumberFormat="0" applyFill="0" applyAlignment="0" applyProtection="0"/>
    <xf numFmtId="170" fontId="12" fillId="0" borderId="67">
      <alignment vertical="center"/>
    </xf>
    <xf numFmtId="0" fontId="12" fillId="0" borderId="67">
      <alignment vertical="center"/>
    </xf>
    <xf numFmtId="0" fontId="38" fillId="59" borderId="63" applyNumberFormat="0" applyAlignment="0" applyProtection="0"/>
    <xf numFmtId="170" fontId="14" fillId="5" borderId="67">
      <alignment horizontal="right" vertical="center"/>
    </xf>
    <xf numFmtId="170" fontId="14" fillId="5" borderId="67">
      <alignment horizontal="right" vertical="center"/>
    </xf>
    <xf numFmtId="0" fontId="53" fillId="59" borderId="65" applyNumberFormat="0" applyAlignment="0" applyProtection="0"/>
    <xf numFmtId="164" fontId="14" fillId="5" borderId="67">
      <alignment horizontal="right" vertical="center"/>
    </xf>
    <xf numFmtId="0" fontId="48" fillId="45" borderId="63" applyNumberFormat="0" applyAlignment="0" applyProtection="0"/>
    <xf numFmtId="0" fontId="38" fillId="59" borderId="63" applyNumberFormat="0" applyAlignment="0" applyProtection="0"/>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12" fillId="0" borderId="67">
      <alignment vertical="center"/>
    </xf>
    <xf numFmtId="0" fontId="12" fillId="63" borderId="64" applyNumberFormat="0" applyFont="0" applyAlignment="0" applyProtection="0"/>
    <xf numFmtId="0" fontId="12" fillId="63" borderId="64" applyNumberFormat="0" applyFont="0" applyAlignment="0" applyProtection="0"/>
    <xf numFmtId="164" fontId="14" fillId="5" borderId="67">
      <alignment horizontal="right" vertical="center"/>
    </xf>
    <xf numFmtId="0" fontId="12" fillId="0" borderId="67">
      <alignment vertical="center"/>
    </xf>
    <xf numFmtId="0" fontId="55" fillId="0" borderId="66" applyNumberFormat="0" applyFill="0" applyAlignment="0" applyProtection="0"/>
    <xf numFmtId="0" fontId="12" fillId="0" borderId="67">
      <alignment vertical="center"/>
    </xf>
    <xf numFmtId="0" fontId="12" fillId="63" borderId="64" applyNumberFormat="0" applyFont="0" applyAlignment="0" applyProtection="0"/>
    <xf numFmtId="164" fontId="14" fillId="5" borderId="67">
      <alignment horizontal="right" vertical="center"/>
    </xf>
    <xf numFmtId="164" fontId="14" fillId="5" borderId="67">
      <alignment horizontal="right" vertical="center"/>
    </xf>
    <xf numFmtId="0" fontId="38" fillId="59" borderId="63" applyNumberFormat="0" applyAlignment="0" applyProtection="0"/>
    <xf numFmtId="0" fontId="55" fillId="0" borderId="66" applyNumberFormat="0" applyFill="0" applyAlignment="0" applyProtection="0"/>
    <xf numFmtId="0" fontId="55" fillId="0" borderId="66" applyNumberFormat="0" applyFill="0" applyAlignment="0" applyProtection="0"/>
    <xf numFmtId="0" fontId="12" fillId="63" borderId="64" applyNumberFormat="0" applyFont="0" applyAlignment="0" applyProtection="0"/>
    <xf numFmtId="170" fontId="14" fillId="5" borderId="67">
      <alignment horizontal="right" vertical="center"/>
    </xf>
    <xf numFmtId="164" fontId="14" fillId="5" borderId="67">
      <alignment horizontal="right" vertical="center"/>
    </xf>
    <xf numFmtId="0" fontId="55" fillId="0" borderId="66" applyNumberFormat="0" applyFill="0" applyAlignment="0" applyProtection="0"/>
    <xf numFmtId="0" fontId="55" fillId="0" borderId="66" applyNumberFormat="0" applyFill="0" applyAlignment="0" applyProtection="0"/>
    <xf numFmtId="0" fontId="12" fillId="63" borderId="64" applyNumberFormat="0" applyFont="0" applyAlignment="0" applyProtection="0"/>
    <xf numFmtId="0" fontId="48" fillId="45" borderId="63" applyNumberFormat="0" applyAlignment="0" applyProtection="0"/>
    <xf numFmtId="170" fontId="12" fillId="0" borderId="67">
      <alignment vertical="center"/>
    </xf>
    <xf numFmtId="0" fontId="48" fillId="45" borderId="63" applyNumberFormat="0" applyAlignment="0" applyProtection="0"/>
    <xf numFmtId="164" fontId="14" fillId="5" borderId="67">
      <alignment horizontal="right" vertical="center"/>
    </xf>
    <xf numFmtId="0" fontId="12" fillId="63" borderId="64" applyNumberFormat="0" applyFont="0" applyAlignment="0" applyProtection="0"/>
    <xf numFmtId="0" fontId="38" fillId="59" borderId="63" applyNumberFormat="0" applyAlignment="0" applyProtection="0"/>
    <xf numFmtId="164" fontId="14" fillId="5" borderId="67">
      <alignment horizontal="right" vertical="center"/>
    </xf>
    <xf numFmtId="170" fontId="14" fillId="5" borderId="67">
      <alignment horizontal="right" vertical="center"/>
    </xf>
    <xf numFmtId="0" fontId="12" fillId="0" borderId="67">
      <alignment vertical="center"/>
    </xf>
    <xf numFmtId="0" fontId="12" fillId="63" borderId="64" applyNumberFormat="0" applyFont="0" applyAlignment="0" applyProtection="0"/>
    <xf numFmtId="164" fontId="14" fillId="5" borderId="67">
      <alignment horizontal="right" vertical="center"/>
    </xf>
    <xf numFmtId="170" fontId="12" fillId="0" borderId="67">
      <alignment vertical="center"/>
    </xf>
    <xf numFmtId="0" fontId="12" fillId="0" borderId="67">
      <alignment vertical="center"/>
    </xf>
    <xf numFmtId="0" fontId="53" fillId="59" borderId="65" applyNumberFormat="0" applyAlignment="0" applyProtection="0"/>
    <xf numFmtId="0" fontId="53" fillId="59" borderId="65" applyNumberFormat="0" applyAlignment="0" applyProtection="0"/>
    <xf numFmtId="0" fontId="48" fillId="45" borderId="63" applyNumberFormat="0" applyAlignment="0" applyProtection="0"/>
    <xf numFmtId="170" fontId="12" fillId="0" borderId="67">
      <alignment vertical="center"/>
    </xf>
    <xf numFmtId="0" fontId="53" fillId="59" borderId="65" applyNumberFormat="0" applyAlignment="0" applyProtection="0"/>
    <xf numFmtId="0" fontId="48" fillId="45" borderId="63" applyNumberFormat="0" applyAlignment="0" applyProtection="0"/>
    <xf numFmtId="0" fontId="12" fillId="0" borderId="67">
      <alignment vertical="center"/>
    </xf>
    <xf numFmtId="0" fontId="12" fillId="0" borderId="67">
      <alignment vertical="center"/>
    </xf>
    <xf numFmtId="0" fontId="12" fillId="63" borderId="64" applyNumberFormat="0" applyFont="0" applyAlignment="0" applyProtection="0"/>
    <xf numFmtId="0" fontId="48" fillId="45" borderId="63" applyNumberFormat="0" applyAlignment="0" applyProtection="0"/>
    <xf numFmtId="0" fontId="12" fillId="0" borderId="67">
      <alignment vertical="center"/>
    </xf>
    <xf numFmtId="0" fontId="48" fillId="45" borderId="63" applyNumberFormat="0" applyAlignment="0" applyProtection="0"/>
    <xf numFmtId="0" fontId="38" fillId="59" borderId="63" applyNumberFormat="0" applyAlignment="0" applyProtection="0"/>
    <xf numFmtId="0" fontId="12" fillId="63" borderId="64" applyNumberFormat="0" applyFont="0" applyAlignment="0" applyProtection="0"/>
    <xf numFmtId="164" fontId="14" fillId="5" borderId="67">
      <alignment horizontal="right" vertical="center"/>
    </xf>
    <xf numFmtId="170" fontId="12" fillId="0" borderId="67">
      <alignment vertical="center"/>
    </xf>
    <xf numFmtId="0" fontId="48" fillId="45" borderId="63" applyNumberFormat="0" applyAlignment="0" applyProtection="0"/>
    <xf numFmtId="0" fontId="53" fillId="59" borderId="65" applyNumberFormat="0" applyAlignment="0" applyProtection="0"/>
    <xf numFmtId="0" fontId="48" fillId="45" borderId="63" applyNumberFormat="0" applyAlignment="0" applyProtection="0"/>
    <xf numFmtId="0" fontId="12" fillId="0" borderId="67">
      <alignment vertical="center"/>
    </xf>
    <xf numFmtId="170" fontId="12" fillId="0" borderId="67">
      <alignment vertical="center"/>
    </xf>
    <xf numFmtId="170" fontId="12" fillId="0" borderId="67">
      <alignment vertical="center"/>
    </xf>
    <xf numFmtId="164" fontId="14" fillId="5" borderId="67">
      <alignment horizontal="right" vertical="center"/>
    </xf>
    <xf numFmtId="0" fontId="12" fillId="0" borderId="67">
      <alignment vertical="center"/>
    </xf>
    <xf numFmtId="0" fontId="48" fillId="45" borderId="63" applyNumberFormat="0" applyAlignment="0" applyProtection="0"/>
    <xf numFmtId="0" fontId="38" fillId="59" borderId="63" applyNumberFormat="0" applyAlignment="0" applyProtection="0"/>
    <xf numFmtId="0" fontId="12" fillId="63" borderId="64" applyNumberFormat="0" applyFont="0" applyAlignment="0" applyProtection="0"/>
    <xf numFmtId="0" fontId="38" fillId="59" borderId="63" applyNumberFormat="0" applyAlignment="0" applyProtection="0"/>
    <xf numFmtId="0" fontId="55" fillId="0" borderId="66" applyNumberFormat="0" applyFill="0" applyAlignment="0" applyProtection="0"/>
    <xf numFmtId="0" fontId="53" fillId="59" borderId="65" applyNumberFormat="0" applyAlignment="0" applyProtection="0"/>
    <xf numFmtId="0" fontId="55" fillId="0" borderId="66" applyNumberFormat="0" applyFill="0" applyAlignment="0" applyProtection="0"/>
    <xf numFmtId="0" fontId="48" fillId="45" borderId="63" applyNumberFormat="0" applyAlignment="0" applyProtection="0"/>
    <xf numFmtId="164" fontId="14" fillId="5" borderId="67">
      <alignment horizontal="right" vertical="center"/>
    </xf>
    <xf numFmtId="0" fontId="12" fillId="63" borderId="64" applyNumberFormat="0" applyFont="0" applyAlignment="0" applyProtection="0"/>
    <xf numFmtId="0" fontId="48" fillId="45" borderId="63" applyNumberFormat="0" applyAlignment="0" applyProtection="0"/>
    <xf numFmtId="0" fontId="55" fillId="0" borderId="66" applyNumberFormat="0" applyFill="0" applyAlignment="0" applyProtection="0"/>
    <xf numFmtId="0" fontId="38" fillId="59" borderId="63" applyNumberFormat="0" applyAlignment="0" applyProtection="0"/>
    <xf numFmtId="0" fontId="53" fillId="59" borderId="65" applyNumberFormat="0" applyAlignment="0" applyProtection="0"/>
    <xf numFmtId="0" fontId="12" fillId="63" borderId="64" applyNumberFormat="0" applyFont="0" applyAlignment="0" applyProtection="0"/>
    <xf numFmtId="0" fontId="38" fillId="59" borderId="63" applyNumberFormat="0" applyAlignment="0" applyProtection="0"/>
    <xf numFmtId="164" fontId="14" fillId="5" borderId="67">
      <alignment horizontal="right" vertical="center"/>
    </xf>
    <xf numFmtId="0" fontId="12" fillId="0" borderId="67">
      <alignment vertical="center"/>
    </xf>
    <xf numFmtId="0" fontId="38" fillId="59" borderId="63" applyNumberFormat="0" applyAlignment="0" applyProtection="0"/>
    <xf numFmtId="164" fontId="14" fillId="5" borderId="67">
      <alignment horizontal="right" vertical="center"/>
    </xf>
    <xf numFmtId="0" fontId="55" fillId="0" borderId="66" applyNumberFormat="0" applyFill="0" applyAlignment="0" applyProtection="0"/>
    <xf numFmtId="0" fontId="12" fillId="0" borderId="67">
      <alignment vertical="center"/>
    </xf>
    <xf numFmtId="170" fontId="12" fillId="0" borderId="67">
      <alignment vertical="center"/>
    </xf>
    <xf numFmtId="0" fontId="38" fillId="59" borderId="63" applyNumberFormat="0" applyAlignment="0" applyProtection="0"/>
    <xf numFmtId="164" fontId="14" fillId="5" borderId="67">
      <alignment horizontal="right" vertical="center"/>
    </xf>
    <xf numFmtId="170" fontId="12" fillId="0" borderId="67">
      <alignment vertical="center"/>
    </xf>
    <xf numFmtId="0" fontId="53" fillId="59" borderId="65" applyNumberFormat="0" applyAlignment="0" applyProtection="0"/>
    <xf numFmtId="0" fontId="48" fillId="45" borderId="63" applyNumberFormat="0" applyAlignment="0" applyProtection="0"/>
    <xf numFmtId="0" fontId="12" fillId="0" borderId="67">
      <alignment vertical="center"/>
    </xf>
    <xf numFmtId="0" fontId="12" fillId="0" borderId="67">
      <alignment vertical="center"/>
    </xf>
    <xf numFmtId="0" fontId="38" fillId="59" borderId="63" applyNumberFormat="0" applyAlignment="0" applyProtection="0"/>
    <xf numFmtId="0" fontId="53" fillId="59" borderId="65" applyNumberFormat="0" applyAlignment="0" applyProtection="0"/>
    <xf numFmtId="0" fontId="53" fillId="59" borderId="65" applyNumberFormat="0" applyAlignment="0" applyProtection="0"/>
    <xf numFmtId="0" fontId="55" fillId="0" borderId="66" applyNumberFormat="0" applyFill="0" applyAlignment="0" applyProtection="0"/>
    <xf numFmtId="0" fontId="55" fillId="0" borderId="66" applyNumberFormat="0" applyFill="0" applyAlignment="0" applyProtection="0"/>
    <xf numFmtId="0" fontId="12" fillId="0" borderId="67">
      <alignment vertical="center"/>
    </xf>
    <xf numFmtId="170" fontId="14" fillId="5" borderId="67">
      <alignment horizontal="right" vertical="center"/>
    </xf>
    <xf numFmtId="0" fontId="55" fillId="0" borderId="66" applyNumberFormat="0" applyFill="0" applyAlignment="0" applyProtection="0"/>
    <xf numFmtId="164" fontId="14" fillId="5" borderId="67">
      <alignment horizontal="right" vertical="center"/>
    </xf>
    <xf numFmtId="0" fontId="53" fillId="59" borderId="65" applyNumberFormat="0" applyAlignment="0" applyProtection="0"/>
    <xf numFmtId="170" fontId="12" fillId="0" borderId="67">
      <alignment vertical="center"/>
    </xf>
    <xf numFmtId="164" fontId="14" fillId="5" borderId="67">
      <alignment horizontal="right" vertical="center"/>
    </xf>
    <xf numFmtId="0" fontId="12" fillId="0" borderId="67">
      <alignment vertical="center"/>
    </xf>
    <xf numFmtId="0" fontId="12" fillId="0" borderId="67">
      <alignment vertical="center"/>
    </xf>
    <xf numFmtId="170" fontId="14" fillId="5" borderId="67">
      <alignment horizontal="right" vertical="center"/>
    </xf>
    <xf numFmtId="0" fontId="12" fillId="0" borderId="67">
      <alignment vertical="center"/>
    </xf>
    <xf numFmtId="0" fontId="12" fillId="0" borderId="67">
      <alignment vertical="center"/>
    </xf>
    <xf numFmtId="0" fontId="55" fillId="0" borderId="66" applyNumberFormat="0" applyFill="0" applyAlignment="0" applyProtection="0"/>
    <xf numFmtId="0" fontId="55" fillId="0" borderId="66" applyNumberFormat="0" applyFill="0" applyAlignment="0" applyProtection="0"/>
    <xf numFmtId="0" fontId="12" fillId="63" borderId="64" applyNumberFormat="0" applyFont="0" applyAlignment="0" applyProtection="0"/>
    <xf numFmtId="170" fontId="12" fillId="0" borderId="67">
      <alignment vertical="center"/>
    </xf>
    <xf numFmtId="0" fontId="53" fillId="59" borderId="65" applyNumberFormat="0" applyAlignment="0" applyProtection="0"/>
    <xf numFmtId="164" fontId="14" fillId="5" borderId="67">
      <alignment horizontal="right" vertical="center"/>
    </xf>
    <xf numFmtId="170" fontId="14" fillId="5" borderId="67">
      <alignment horizontal="right" vertical="center"/>
    </xf>
    <xf numFmtId="0" fontId="38" fillId="59" borderId="63" applyNumberFormat="0" applyAlignment="0" applyProtection="0"/>
    <xf numFmtId="0" fontId="12" fillId="63" borderId="64" applyNumberFormat="0" applyFont="0" applyAlignment="0" applyProtection="0"/>
    <xf numFmtId="0" fontId="48" fillId="45" borderId="63" applyNumberFormat="0" applyAlignment="0" applyProtection="0"/>
    <xf numFmtId="164" fontId="14" fillId="5" borderId="67">
      <alignment horizontal="right" vertical="center"/>
    </xf>
    <xf numFmtId="0" fontId="48" fillId="45" borderId="63" applyNumberFormat="0" applyAlignment="0" applyProtection="0"/>
    <xf numFmtId="164" fontId="14" fillId="5" borderId="67">
      <alignment horizontal="right" vertical="center"/>
    </xf>
    <xf numFmtId="170" fontId="14" fillId="5" borderId="67">
      <alignment horizontal="right" vertical="center"/>
    </xf>
    <xf numFmtId="0" fontId="12" fillId="63" borderId="64" applyNumberFormat="0" applyFont="0" applyAlignment="0" applyProtection="0"/>
    <xf numFmtId="0" fontId="48" fillId="45" borderId="63" applyNumberFormat="0" applyAlignment="0" applyProtection="0"/>
    <xf numFmtId="170" fontId="12" fillId="0" borderId="67">
      <alignment vertical="center"/>
    </xf>
    <xf numFmtId="0" fontId="48" fillId="45" borderId="63" applyNumberFormat="0" applyAlignment="0" applyProtection="0"/>
    <xf numFmtId="164" fontId="14" fillId="5" borderId="67">
      <alignment horizontal="right" vertical="center"/>
    </xf>
    <xf numFmtId="0" fontId="48" fillId="45" borderId="63" applyNumberFormat="0" applyAlignment="0" applyProtection="0"/>
    <xf numFmtId="0" fontId="55" fillId="0" borderId="66" applyNumberFormat="0" applyFill="0" applyAlignment="0" applyProtection="0"/>
    <xf numFmtId="0" fontId="38" fillId="59" borderId="63" applyNumberFormat="0" applyAlignment="0" applyProtection="0"/>
    <xf numFmtId="164" fontId="14" fillId="5" borderId="67">
      <alignment horizontal="righ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170" fontId="12" fillId="0" borderId="67">
      <alignment vertical="center"/>
    </xf>
    <xf numFmtId="0" fontId="38" fillId="59" borderId="63" applyNumberFormat="0" applyAlignment="0" applyProtection="0"/>
    <xf numFmtId="170" fontId="14" fillId="5" borderId="67">
      <alignment horizontal="right" vertical="center"/>
    </xf>
    <xf numFmtId="164" fontId="14" fillId="5" borderId="67">
      <alignment horizontal="right" vertical="center"/>
    </xf>
    <xf numFmtId="0" fontId="48" fillId="45" borderId="63" applyNumberFormat="0" applyAlignment="0" applyProtection="0"/>
    <xf numFmtId="0" fontId="53" fillId="59" borderId="65" applyNumberFormat="0" applyAlignment="0" applyProtection="0"/>
    <xf numFmtId="0" fontId="12" fillId="0" borderId="67">
      <alignment vertical="center"/>
    </xf>
    <xf numFmtId="0" fontId="12" fillId="0" borderId="67">
      <alignment vertical="center"/>
    </xf>
    <xf numFmtId="0" fontId="55" fillId="0" borderId="66" applyNumberFormat="0" applyFill="0" applyAlignment="0" applyProtection="0"/>
    <xf numFmtId="0" fontId="12" fillId="0" borderId="67">
      <alignment vertical="center"/>
    </xf>
    <xf numFmtId="0" fontId="48" fillId="45" borderId="63" applyNumberFormat="0" applyAlignment="0" applyProtection="0"/>
    <xf numFmtId="0" fontId="55" fillId="0" borderId="66" applyNumberFormat="0" applyFill="0" applyAlignment="0" applyProtection="0"/>
    <xf numFmtId="0" fontId="12" fillId="0" borderId="67">
      <alignment vertical="center"/>
    </xf>
    <xf numFmtId="0" fontId="12" fillId="63" borderId="64" applyNumberFormat="0" applyFont="0" applyAlignment="0" applyProtection="0"/>
    <xf numFmtId="0" fontId="12" fillId="63" borderId="64" applyNumberFormat="0" applyFont="0" applyAlignment="0" applyProtection="0"/>
    <xf numFmtId="164" fontId="14" fillId="5" borderId="67">
      <alignment horizontal="right" vertical="center"/>
    </xf>
    <xf numFmtId="0" fontId="48" fillId="45" borderId="63" applyNumberFormat="0" applyAlignment="0" applyProtection="0"/>
    <xf numFmtId="0" fontId="12" fillId="0" borderId="67">
      <alignment vertical="center"/>
    </xf>
    <xf numFmtId="0" fontId="12" fillId="63" borderId="64" applyNumberFormat="0" applyFont="0" applyAlignment="0" applyProtection="0"/>
    <xf numFmtId="170" fontId="12" fillId="0" borderId="67">
      <alignment vertical="center"/>
    </xf>
    <xf numFmtId="0" fontId="53" fillId="59" borderId="65" applyNumberFormat="0" applyAlignment="0" applyProtection="0"/>
    <xf numFmtId="0" fontId="12" fillId="63" borderId="64" applyNumberFormat="0" applyFont="0" applyAlignment="0" applyProtection="0"/>
    <xf numFmtId="0" fontId="12" fillId="0" borderId="67">
      <alignment vertical="center"/>
    </xf>
    <xf numFmtId="0" fontId="38" fillId="59" borderId="63" applyNumberFormat="0" applyAlignment="0" applyProtection="0"/>
    <xf numFmtId="0" fontId="38" fillId="59" borderId="63" applyNumberFormat="0" applyAlignment="0" applyProtection="0"/>
    <xf numFmtId="170" fontId="12" fillId="0" borderId="67">
      <alignment vertical="center"/>
    </xf>
    <xf numFmtId="170" fontId="12" fillId="0" borderId="67">
      <alignment vertical="center"/>
    </xf>
    <xf numFmtId="170" fontId="12" fillId="0" borderId="67">
      <alignment vertical="center"/>
    </xf>
    <xf numFmtId="164" fontId="14" fillId="5" borderId="67">
      <alignment horizontal="right" vertical="center"/>
    </xf>
    <xf numFmtId="170" fontId="14" fillId="5" borderId="67">
      <alignment horizontal="right" vertical="center"/>
    </xf>
    <xf numFmtId="170" fontId="12" fillId="0" borderId="67">
      <alignment vertical="center"/>
    </xf>
    <xf numFmtId="170" fontId="12" fillId="0" borderId="67">
      <alignment vertical="center"/>
    </xf>
    <xf numFmtId="164" fontId="14" fillId="5" borderId="67">
      <alignment horizontal="right" vertical="center"/>
    </xf>
    <xf numFmtId="0" fontId="53" fillId="59" borderId="65" applyNumberFormat="0" applyAlignment="0" applyProtection="0"/>
    <xf numFmtId="0" fontId="53" fillId="59" borderId="65" applyNumberFormat="0" applyAlignment="0" applyProtection="0"/>
    <xf numFmtId="0" fontId="53" fillId="59" borderId="65" applyNumberFormat="0" applyAlignment="0" applyProtection="0"/>
    <xf numFmtId="0" fontId="12" fillId="0" borderId="67">
      <alignment vertical="center"/>
    </xf>
    <xf numFmtId="170" fontId="14" fillId="5" borderId="67">
      <alignment horizontal="right" vertical="center"/>
    </xf>
    <xf numFmtId="170" fontId="14" fillId="5" borderId="67">
      <alignment horizontal="right" vertical="center"/>
    </xf>
    <xf numFmtId="0" fontId="53" fillId="59" borderId="65" applyNumberFormat="0" applyAlignment="0" applyProtection="0"/>
    <xf numFmtId="0" fontId="48" fillId="45" borderId="63" applyNumberFormat="0" applyAlignment="0" applyProtection="0"/>
    <xf numFmtId="0" fontId="38" fillId="59" borderId="63" applyNumberFormat="0" applyAlignment="0" applyProtection="0"/>
    <xf numFmtId="0" fontId="48" fillId="45" borderId="63" applyNumberFormat="0" applyAlignment="0" applyProtection="0"/>
    <xf numFmtId="0" fontId="12" fillId="63" borderId="64" applyNumberFormat="0" applyFont="0" applyAlignment="0" applyProtection="0"/>
    <xf numFmtId="164" fontId="14" fillId="5" borderId="67">
      <alignment horizontal="right" vertical="center"/>
    </xf>
    <xf numFmtId="0" fontId="12" fillId="0" borderId="67">
      <alignment vertical="center"/>
    </xf>
    <xf numFmtId="0" fontId="12" fillId="0" borderId="67">
      <alignment vertical="center"/>
    </xf>
    <xf numFmtId="164" fontId="14" fillId="5" borderId="67">
      <alignment horizontal="right" vertical="center"/>
    </xf>
    <xf numFmtId="0" fontId="48" fillId="45" borderId="63" applyNumberFormat="0" applyAlignment="0" applyProtection="0"/>
    <xf numFmtId="170" fontId="12" fillId="0" borderId="67">
      <alignment vertical="center"/>
    </xf>
    <xf numFmtId="0" fontId="53" fillId="59" borderId="65" applyNumberFormat="0" applyAlignment="0" applyProtection="0"/>
    <xf numFmtId="0" fontId="12" fillId="0" borderId="67">
      <alignment vertical="center"/>
    </xf>
    <xf numFmtId="0" fontId="53" fillId="59" borderId="65" applyNumberFormat="0" applyAlignment="0" applyProtection="0"/>
    <xf numFmtId="0" fontId="38" fillId="59" borderId="63" applyNumberFormat="0" applyAlignment="0" applyProtection="0"/>
    <xf numFmtId="0" fontId="12" fillId="63" borderId="64" applyNumberFormat="0" applyFont="0" applyAlignment="0" applyProtection="0"/>
    <xf numFmtId="170" fontId="12" fillId="0" borderId="67">
      <alignment vertical="center"/>
    </xf>
    <xf numFmtId="0" fontId="48" fillId="45" borderId="63" applyNumberFormat="0" applyAlignment="0" applyProtection="0"/>
    <xf numFmtId="0" fontId="12" fillId="0" borderId="67">
      <alignment vertical="center"/>
    </xf>
    <xf numFmtId="0" fontId="12" fillId="0" borderId="67">
      <alignment vertical="center"/>
    </xf>
    <xf numFmtId="0" fontId="48" fillId="45" borderId="63" applyNumberFormat="0" applyAlignment="0" applyProtection="0"/>
    <xf numFmtId="0" fontId="12" fillId="0" borderId="67">
      <alignment vertical="center"/>
    </xf>
    <xf numFmtId="0" fontId="53" fillId="59" borderId="65" applyNumberFormat="0" applyAlignment="0" applyProtection="0"/>
    <xf numFmtId="164" fontId="14" fillId="5" borderId="67">
      <alignment horizontal="right" vertical="center"/>
    </xf>
    <xf numFmtId="164" fontId="14" fillId="5" borderId="67">
      <alignment horizontal="right" vertical="center"/>
    </xf>
    <xf numFmtId="0" fontId="53" fillId="59" borderId="65" applyNumberFormat="0" applyAlignment="0" applyProtection="0"/>
    <xf numFmtId="0" fontId="53" fillId="59" borderId="65" applyNumberFormat="0" applyAlignment="0" applyProtection="0"/>
    <xf numFmtId="0" fontId="48" fillId="45" borderId="63" applyNumberFormat="0" applyAlignment="0" applyProtection="0"/>
    <xf numFmtId="0" fontId="12" fillId="0" borderId="67">
      <alignment vertical="center"/>
    </xf>
    <xf numFmtId="0" fontId="12" fillId="63" borderId="64" applyNumberFormat="0" applyFont="0" applyAlignment="0" applyProtection="0"/>
    <xf numFmtId="0" fontId="55" fillId="0" borderId="66" applyNumberFormat="0" applyFill="0" applyAlignment="0" applyProtection="0"/>
    <xf numFmtId="164" fontId="14" fillId="5" borderId="67">
      <alignment horizontal="right" vertical="center"/>
    </xf>
    <xf numFmtId="0" fontId="53" fillId="59" borderId="65" applyNumberFormat="0" applyAlignment="0" applyProtection="0"/>
    <xf numFmtId="0" fontId="38" fillId="59" borderId="63" applyNumberFormat="0" applyAlignment="0" applyProtection="0"/>
    <xf numFmtId="0" fontId="12" fillId="63" borderId="64" applyNumberFormat="0" applyFont="0" applyAlignment="0" applyProtection="0"/>
    <xf numFmtId="0" fontId="48" fillId="45" borderId="63" applyNumberFormat="0" applyAlignment="0" applyProtection="0"/>
    <xf numFmtId="0" fontId="12" fillId="0" borderId="67">
      <alignment vertical="center"/>
    </xf>
    <xf numFmtId="0" fontId="12" fillId="63" borderId="64" applyNumberFormat="0" applyFont="0" applyAlignment="0" applyProtection="0"/>
    <xf numFmtId="0" fontId="12" fillId="0" borderId="67">
      <alignment vertical="center"/>
    </xf>
    <xf numFmtId="0" fontId="12" fillId="63" borderId="64" applyNumberFormat="0" applyFont="0" applyAlignment="0" applyProtection="0"/>
    <xf numFmtId="164" fontId="14" fillId="5" borderId="67">
      <alignment horizontal="right" vertical="center"/>
    </xf>
    <xf numFmtId="164" fontId="14" fillId="5" borderId="67">
      <alignment horizontal="right" vertical="center"/>
    </xf>
    <xf numFmtId="0" fontId="55" fillId="0" borderId="66" applyNumberFormat="0" applyFill="0" applyAlignment="0" applyProtection="0"/>
    <xf numFmtId="170" fontId="14" fillId="5" borderId="67">
      <alignment horizontal="right" vertical="center"/>
    </xf>
    <xf numFmtId="170" fontId="12" fillId="0" borderId="67">
      <alignment vertical="center"/>
    </xf>
    <xf numFmtId="0" fontId="12" fillId="63" borderId="64" applyNumberFormat="0" applyFont="0" applyAlignment="0" applyProtection="0"/>
    <xf numFmtId="0" fontId="38" fillId="59" borderId="63" applyNumberFormat="0" applyAlignment="0" applyProtection="0"/>
    <xf numFmtId="0" fontId="12" fillId="0" borderId="67">
      <alignment vertical="center"/>
    </xf>
    <xf numFmtId="0" fontId="12" fillId="0" borderId="67">
      <alignment vertical="center"/>
    </xf>
    <xf numFmtId="0" fontId="12" fillId="63" borderId="64" applyNumberFormat="0" applyFont="0" applyAlignment="0" applyProtection="0"/>
    <xf numFmtId="0" fontId="55" fillId="0" borderId="66" applyNumberFormat="0" applyFill="0" applyAlignment="0" applyProtection="0"/>
    <xf numFmtId="0" fontId="12" fillId="0" borderId="67">
      <alignment vertical="center"/>
    </xf>
    <xf numFmtId="0" fontId="55" fillId="0" borderId="66" applyNumberFormat="0" applyFill="0" applyAlignment="0" applyProtection="0"/>
    <xf numFmtId="170" fontId="12" fillId="0" borderId="67">
      <alignment vertical="center"/>
    </xf>
    <xf numFmtId="170" fontId="14" fillId="5" borderId="67">
      <alignment horizontal="right" vertical="center"/>
    </xf>
    <xf numFmtId="0" fontId="53" fillId="59" borderId="65" applyNumberFormat="0" applyAlignment="0" applyProtection="0"/>
    <xf numFmtId="164" fontId="14" fillId="5" borderId="67">
      <alignment horizontal="right" vertical="center"/>
    </xf>
    <xf numFmtId="0" fontId="38" fillId="59" borderId="63" applyNumberFormat="0" applyAlignment="0" applyProtection="0"/>
    <xf numFmtId="0" fontId="53" fillId="59" borderId="65" applyNumberFormat="0" applyAlignment="0" applyProtection="0"/>
    <xf numFmtId="164" fontId="14" fillId="5" borderId="67">
      <alignment horizontal="right" vertical="center"/>
    </xf>
    <xf numFmtId="164" fontId="14" fillId="5" borderId="67">
      <alignment horizontal="right" vertical="center"/>
    </xf>
    <xf numFmtId="170" fontId="14" fillId="5" borderId="67">
      <alignment horizontal="right" vertical="center"/>
    </xf>
    <xf numFmtId="0" fontId="38" fillId="59" borderId="63" applyNumberFormat="0" applyAlignment="0" applyProtection="0"/>
    <xf numFmtId="164" fontId="14" fillId="5" borderId="67">
      <alignment horizontal="right" vertical="center"/>
    </xf>
    <xf numFmtId="170" fontId="14" fillId="5" borderId="67">
      <alignment horizontal="right" vertical="center"/>
    </xf>
    <xf numFmtId="170" fontId="12" fillId="0" borderId="67">
      <alignment vertical="center"/>
    </xf>
    <xf numFmtId="170" fontId="14" fillId="5" borderId="67">
      <alignment horizontal="right" vertical="center"/>
    </xf>
    <xf numFmtId="0" fontId="55" fillId="0" borderId="66" applyNumberFormat="0" applyFill="0" applyAlignment="0" applyProtection="0"/>
    <xf numFmtId="0" fontId="55" fillId="0" borderId="66" applyNumberFormat="0" applyFill="0" applyAlignment="0" applyProtection="0"/>
    <xf numFmtId="164" fontId="14" fillId="5" borderId="67">
      <alignment horizontal="right" vertical="center"/>
    </xf>
    <xf numFmtId="0" fontId="48" fillId="45" borderId="63" applyNumberFormat="0" applyAlignment="0" applyProtection="0"/>
    <xf numFmtId="164" fontId="14" fillId="5" borderId="67">
      <alignment horizontal="right" vertical="center"/>
    </xf>
    <xf numFmtId="0" fontId="12" fillId="0" borderId="67">
      <alignment vertical="center"/>
    </xf>
    <xf numFmtId="0" fontId="38" fillId="59" borderId="63" applyNumberFormat="0" applyAlignment="0" applyProtection="0"/>
    <xf numFmtId="0" fontId="48" fillId="45" borderId="63" applyNumberFormat="0" applyAlignment="0" applyProtection="0"/>
    <xf numFmtId="0" fontId="53" fillId="59" borderId="65" applyNumberFormat="0" applyAlignment="0" applyProtection="0"/>
    <xf numFmtId="170" fontId="14" fillId="5" borderId="67">
      <alignment horizontal="right" vertical="center"/>
    </xf>
    <xf numFmtId="0" fontId="12" fillId="0" borderId="67">
      <alignment vertical="center"/>
    </xf>
    <xf numFmtId="0" fontId="12" fillId="63" borderId="64" applyNumberFormat="0" applyFont="0" applyAlignment="0" applyProtection="0"/>
    <xf numFmtId="170" fontId="14" fillId="5" borderId="67">
      <alignment horizontal="right" vertical="center"/>
    </xf>
    <xf numFmtId="0" fontId="12" fillId="63" borderId="64" applyNumberFormat="0" applyFont="0" applyAlignment="0" applyProtection="0"/>
    <xf numFmtId="164" fontId="14" fillId="5" borderId="67">
      <alignment horizontal="right" vertical="center"/>
    </xf>
    <xf numFmtId="0" fontId="55" fillId="0" borderId="66" applyNumberFormat="0" applyFill="0" applyAlignment="0" applyProtection="0"/>
    <xf numFmtId="164" fontId="14" fillId="5" borderId="67">
      <alignment horizontal="right" vertical="center"/>
    </xf>
    <xf numFmtId="164" fontId="14" fillId="5" borderId="67">
      <alignment horizontal="right" vertical="center"/>
    </xf>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48" fillId="45" borderId="63" applyNumberFormat="0" applyAlignment="0" applyProtection="0"/>
    <xf numFmtId="0" fontId="38" fillId="59" borderId="63" applyNumberFormat="0" applyAlignment="0" applyProtection="0"/>
    <xf numFmtId="0" fontId="53" fillId="59" borderId="65" applyNumberFormat="0" applyAlignment="0" applyProtection="0"/>
    <xf numFmtId="0" fontId="12" fillId="0" borderId="67">
      <alignment vertical="center"/>
    </xf>
    <xf numFmtId="0" fontId="12" fillId="0" borderId="67">
      <alignment vertical="center"/>
    </xf>
    <xf numFmtId="0" fontId="53" fillId="59" borderId="65" applyNumberFormat="0" applyAlignment="0" applyProtection="0"/>
    <xf numFmtId="0" fontId="55" fillId="0" borderId="66" applyNumberFormat="0" applyFill="0" applyAlignment="0" applyProtection="0"/>
    <xf numFmtId="0" fontId="53" fillId="59" borderId="65" applyNumberFormat="0" applyAlignment="0" applyProtection="0"/>
    <xf numFmtId="0" fontId="55" fillId="0" borderId="66" applyNumberFormat="0" applyFill="0" applyAlignment="0" applyProtection="0"/>
    <xf numFmtId="0" fontId="12" fillId="0" borderId="67">
      <alignment vertical="center"/>
    </xf>
    <xf numFmtId="0" fontId="53" fillId="59" borderId="65" applyNumberFormat="0" applyAlignment="0" applyProtection="0"/>
    <xf numFmtId="0" fontId="12" fillId="0" borderId="67">
      <alignment vertical="center"/>
    </xf>
    <xf numFmtId="0" fontId="53" fillId="59" borderId="65" applyNumberFormat="0" applyAlignment="0" applyProtection="0"/>
    <xf numFmtId="0" fontId="12" fillId="63" borderId="64" applyNumberFormat="0" applyFont="0" applyAlignment="0" applyProtection="0"/>
    <xf numFmtId="0" fontId="12" fillId="63" borderId="64" applyNumberFormat="0" applyFont="0" applyAlignment="0" applyProtection="0"/>
    <xf numFmtId="0" fontId="55" fillId="0" borderId="66" applyNumberFormat="0" applyFill="0" applyAlignment="0" applyProtection="0"/>
    <xf numFmtId="170" fontId="12" fillId="0" borderId="67">
      <alignment vertical="center"/>
    </xf>
    <xf numFmtId="0" fontId="38" fillId="59" borderId="63" applyNumberFormat="0" applyAlignment="0" applyProtection="0"/>
    <xf numFmtId="170" fontId="14" fillId="5" borderId="67">
      <alignment horizontal="right" vertical="center"/>
    </xf>
    <xf numFmtId="0" fontId="38" fillId="59" borderId="63" applyNumberFormat="0" applyAlignment="0" applyProtection="0"/>
    <xf numFmtId="0" fontId="55" fillId="0" borderId="66" applyNumberFormat="0" applyFill="0" applyAlignment="0" applyProtection="0"/>
    <xf numFmtId="164" fontId="14" fillId="5" borderId="67">
      <alignment horizontal="right" vertical="center"/>
    </xf>
    <xf numFmtId="164" fontId="14" fillId="5" borderId="67">
      <alignment horizontal="right" vertical="center"/>
    </xf>
    <xf numFmtId="170" fontId="12" fillId="0" borderId="67">
      <alignment vertical="center"/>
    </xf>
    <xf numFmtId="170" fontId="12" fillId="0" borderId="67">
      <alignment vertical="center"/>
    </xf>
    <xf numFmtId="0" fontId="48" fillId="45" borderId="63" applyNumberFormat="0" applyAlignment="0" applyProtection="0"/>
    <xf numFmtId="0" fontId="48" fillId="45" borderId="63" applyNumberFormat="0" applyAlignment="0" applyProtection="0"/>
    <xf numFmtId="0" fontId="12" fillId="0" borderId="67">
      <alignment vertical="center"/>
    </xf>
    <xf numFmtId="0" fontId="12" fillId="0" borderId="67">
      <alignment vertical="center"/>
    </xf>
    <xf numFmtId="0" fontId="48" fillId="45" borderId="63" applyNumberFormat="0" applyAlignment="0" applyProtection="0"/>
    <xf numFmtId="164" fontId="14" fillId="5" borderId="67">
      <alignment horizontal="right" vertical="center"/>
    </xf>
    <xf numFmtId="0" fontId="12" fillId="63" borderId="64" applyNumberFormat="0" applyFont="0" applyAlignment="0" applyProtection="0"/>
    <xf numFmtId="0" fontId="55" fillId="0" borderId="66" applyNumberFormat="0" applyFill="0" applyAlignment="0" applyProtection="0"/>
    <xf numFmtId="0" fontId="12" fillId="0" borderId="67">
      <alignment vertical="center"/>
    </xf>
    <xf numFmtId="0" fontId="55" fillId="0" borderId="66" applyNumberFormat="0" applyFill="0" applyAlignment="0" applyProtection="0"/>
    <xf numFmtId="164" fontId="14" fillId="5" borderId="67">
      <alignment horizontal="righ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55" fillId="0" borderId="66" applyNumberFormat="0" applyFill="0" applyAlignment="0" applyProtection="0"/>
    <xf numFmtId="170" fontId="14" fillId="5" borderId="67">
      <alignment horizontal="right" vertical="center"/>
    </xf>
    <xf numFmtId="0" fontId="38" fillId="59" borderId="63" applyNumberFormat="0" applyAlignment="0" applyProtection="0"/>
    <xf numFmtId="0" fontId="12" fillId="0" borderId="67">
      <alignment vertical="center"/>
    </xf>
    <xf numFmtId="164" fontId="14" fillId="5" borderId="67">
      <alignment horizontal="right" vertical="center"/>
    </xf>
    <xf numFmtId="170" fontId="14" fillId="5" borderId="67">
      <alignment horizontal="right" vertical="center"/>
    </xf>
    <xf numFmtId="0" fontId="38" fillId="59" borderId="63" applyNumberFormat="0" applyAlignment="0" applyProtection="0"/>
    <xf numFmtId="0" fontId="12" fillId="0" borderId="67">
      <alignment vertical="center"/>
    </xf>
    <xf numFmtId="0" fontId="38" fillId="59" borderId="63" applyNumberFormat="0" applyAlignment="0" applyProtection="0"/>
    <xf numFmtId="164" fontId="14" fillId="5" borderId="67">
      <alignment horizontal="right" vertical="center"/>
    </xf>
    <xf numFmtId="0" fontId="53" fillId="59" borderId="65" applyNumberFormat="0" applyAlignment="0" applyProtection="0"/>
    <xf numFmtId="170" fontId="12" fillId="0" borderId="67">
      <alignment vertical="center"/>
    </xf>
    <xf numFmtId="0" fontId="12" fillId="63" borderId="64" applyNumberFormat="0" applyFont="0" applyAlignment="0" applyProtection="0"/>
    <xf numFmtId="0" fontId="12" fillId="63" borderId="64" applyNumberFormat="0" applyFont="0" applyAlignment="0" applyProtection="0"/>
    <xf numFmtId="0" fontId="55" fillId="0" borderId="66" applyNumberFormat="0" applyFill="0" applyAlignment="0" applyProtection="0"/>
    <xf numFmtId="0" fontId="12" fillId="0" borderId="67">
      <alignment vertical="center"/>
    </xf>
    <xf numFmtId="0" fontId="55" fillId="0" borderId="66" applyNumberFormat="0" applyFill="0" applyAlignment="0" applyProtection="0"/>
    <xf numFmtId="164" fontId="14" fillId="5" borderId="67">
      <alignment horizontal="right" vertical="center"/>
    </xf>
    <xf numFmtId="164" fontId="14" fillId="5" borderId="67">
      <alignment horizontal="right" vertical="center"/>
    </xf>
    <xf numFmtId="164" fontId="14" fillId="5" borderId="67">
      <alignment horizontal="right" vertical="center"/>
    </xf>
    <xf numFmtId="0" fontId="53" fillId="59" borderId="65" applyNumberFormat="0" applyAlignment="0" applyProtection="0"/>
    <xf numFmtId="164" fontId="14" fillId="5" borderId="67">
      <alignment horizontal="right" vertical="center"/>
    </xf>
    <xf numFmtId="170" fontId="12" fillId="0" borderId="67">
      <alignment vertical="center"/>
    </xf>
    <xf numFmtId="0" fontId="12" fillId="0" borderId="67">
      <alignment vertical="center"/>
    </xf>
    <xf numFmtId="0" fontId="38" fillId="59" borderId="63" applyNumberFormat="0" applyAlignment="0" applyProtection="0"/>
    <xf numFmtId="0" fontId="38" fillId="59" borderId="63" applyNumberFormat="0" applyAlignment="0" applyProtection="0"/>
    <xf numFmtId="0" fontId="48" fillId="45" borderId="63" applyNumberFormat="0" applyAlignment="0" applyProtection="0"/>
    <xf numFmtId="0" fontId="48" fillId="45" borderId="63" applyNumberFormat="0" applyAlignment="0" applyProtection="0"/>
    <xf numFmtId="170" fontId="14" fillId="5" borderId="67">
      <alignment horizontal="right" vertical="center"/>
    </xf>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53" fillId="59" borderId="65" applyNumberFormat="0" applyAlignment="0" applyProtection="0"/>
    <xf numFmtId="0" fontId="12" fillId="63" borderId="64" applyNumberFormat="0" applyFont="0" applyAlignment="0" applyProtection="0"/>
    <xf numFmtId="0" fontId="12" fillId="63" borderId="64" applyNumberFormat="0" applyFont="0" applyAlignment="0" applyProtection="0"/>
    <xf numFmtId="0" fontId="12" fillId="0" borderId="67">
      <alignment vertical="center"/>
    </xf>
    <xf numFmtId="170" fontId="12" fillId="0" borderId="67">
      <alignment vertical="center"/>
    </xf>
    <xf numFmtId="0" fontId="12" fillId="0" borderId="67">
      <alignment vertical="center"/>
    </xf>
    <xf numFmtId="170" fontId="12" fillId="0" borderId="67">
      <alignment vertical="center"/>
    </xf>
    <xf numFmtId="164" fontId="14" fillId="5" borderId="67">
      <alignment horizontal="right" vertical="center"/>
    </xf>
    <xf numFmtId="170" fontId="14" fillId="5" borderId="67">
      <alignment horizontal="right" vertical="center"/>
    </xf>
    <xf numFmtId="170" fontId="14" fillId="5" borderId="67">
      <alignment horizontal="right" vertical="center"/>
    </xf>
    <xf numFmtId="170" fontId="14" fillId="5" borderId="67">
      <alignment horizontal="right" vertical="center"/>
    </xf>
    <xf numFmtId="164" fontId="14" fillId="5" borderId="67">
      <alignment horizontal="right" vertical="center"/>
    </xf>
    <xf numFmtId="0" fontId="48" fillId="45" borderId="63" applyNumberFormat="0" applyAlignment="0" applyProtection="0"/>
    <xf numFmtId="0" fontId="48" fillId="45" borderId="63" applyNumberFormat="0" applyAlignment="0" applyProtection="0"/>
    <xf numFmtId="0" fontId="38" fillId="59" borderId="63" applyNumberFormat="0" applyAlignment="0" applyProtection="0"/>
    <xf numFmtId="170" fontId="12" fillId="0" borderId="67">
      <alignment vertical="center"/>
    </xf>
    <xf numFmtId="0" fontId="12" fillId="0" borderId="67">
      <alignment vertical="center"/>
    </xf>
    <xf numFmtId="0" fontId="38" fillId="59" borderId="63" applyNumberFormat="0" applyAlignment="0" applyProtection="0"/>
    <xf numFmtId="0" fontId="12" fillId="63" borderId="64" applyNumberFormat="0" applyFont="0" applyAlignment="0" applyProtection="0"/>
    <xf numFmtId="0" fontId="55" fillId="0" borderId="66" applyNumberFormat="0" applyFill="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53" fillId="59" borderId="65" applyNumberFormat="0" applyAlignment="0" applyProtection="0"/>
    <xf numFmtId="164" fontId="14" fillId="5" borderId="67">
      <alignment horizontal="right" vertical="center"/>
    </xf>
    <xf numFmtId="170" fontId="12" fillId="0" borderId="67">
      <alignment vertical="center"/>
    </xf>
    <xf numFmtId="0" fontId="12" fillId="0" borderId="67">
      <alignment vertical="center"/>
    </xf>
    <xf numFmtId="164" fontId="14" fillId="5" borderId="67">
      <alignment horizontal="right" vertical="center"/>
    </xf>
    <xf numFmtId="0" fontId="12" fillId="0" borderId="67">
      <alignment vertical="center"/>
    </xf>
    <xf numFmtId="0" fontId="38" fillId="59" borderId="63" applyNumberFormat="0" applyAlignment="0" applyProtection="0"/>
    <xf numFmtId="0" fontId="38" fillId="59" borderId="63" applyNumberFormat="0" applyAlignment="0" applyProtection="0"/>
    <xf numFmtId="0" fontId="48" fillId="45" borderId="63" applyNumberFormat="0" applyAlignment="0" applyProtection="0"/>
    <xf numFmtId="0" fontId="48" fillId="45" borderId="63" applyNumberFormat="0" applyAlignment="0" applyProtection="0"/>
    <xf numFmtId="170" fontId="14" fillId="5" borderId="67">
      <alignment horizontal="right" vertical="center"/>
    </xf>
    <xf numFmtId="170" fontId="14" fillId="5" borderId="67">
      <alignment horizontal="right" vertical="center"/>
    </xf>
    <xf numFmtId="164" fontId="14" fillId="5" borderId="67">
      <alignment horizontal="right" vertical="center"/>
    </xf>
    <xf numFmtId="170" fontId="12" fillId="0" borderId="67">
      <alignment vertical="center"/>
    </xf>
    <xf numFmtId="0" fontId="12" fillId="0" borderId="67">
      <alignment vertical="center"/>
    </xf>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64" applyNumberFormat="0" applyFont="0" applyAlignment="0" applyProtection="0"/>
    <xf numFmtId="0" fontId="53" fillId="59" borderId="65" applyNumberFormat="0" applyAlignment="0" applyProtection="0"/>
    <xf numFmtId="0" fontId="12" fillId="0" borderId="67">
      <alignment vertical="center"/>
    </xf>
    <xf numFmtId="164" fontId="14" fillId="5" borderId="67">
      <alignment horizontal="right" vertical="center"/>
    </xf>
    <xf numFmtId="0" fontId="55" fillId="0" borderId="66" applyNumberFormat="0" applyFill="0" applyAlignment="0" applyProtection="0"/>
    <xf numFmtId="0" fontId="38" fillId="59" borderId="63" applyNumberFormat="0" applyAlignment="0" applyProtection="0"/>
    <xf numFmtId="0" fontId="48" fillId="45" borderId="63" applyNumberFormat="0" applyAlignment="0" applyProtection="0"/>
    <xf numFmtId="0" fontId="12" fillId="63" borderId="64" applyNumberFormat="0" applyFont="0" applyAlignment="0" applyProtection="0"/>
    <xf numFmtId="0" fontId="53" fillId="59" borderId="65" applyNumberFormat="0" applyAlignment="0" applyProtection="0"/>
    <xf numFmtId="0" fontId="55" fillId="0" borderId="66" applyNumberFormat="0" applyFill="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53" fillId="59" borderId="71" applyNumberFormat="0" applyAlignment="0" applyProtection="0"/>
    <xf numFmtId="0" fontId="12" fillId="63" borderId="70" applyNumberFormat="0" applyFont="0" applyAlignment="0" applyProtection="0"/>
    <xf numFmtId="0" fontId="12" fillId="63" borderId="70" applyNumberFormat="0" applyFont="0" applyAlignment="0" applyProtection="0"/>
    <xf numFmtId="0" fontId="12" fillId="0" borderId="73">
      <alignment vertical="center"/>
    </xf>
    <xf numFmtId="170" fontId="12" fillId="0" borderId="73">
      <alignment vertical="center"/>
    </xf>
    <xf numFmtId="0" fontId="12" fillId="0" borderId="73">
      <alignment vertical="center"/>
    </xf>
    <xf numFmtId="170" fontId="12" fillId="0" borderId="73">
      <alignment vertical="center"/>
    </xf>
    <xf numFmtId="164" fontId="14" fillId="5" borderId="73">
      <alignment horizontal="right" vertical="center"/>
    </xf>
    <xf numFmtId="170" fontId="14" fillId="5" borderId="73">
      <alignment horizontal="right" vertical="center"/>
    </xf>
    <xf numFmtId="170" fontId="14" fillId="5" borderId="73">
      <alignment horizontal="right" vertical="center"/>
    </xf>
    <xf numFmtId="170" fontId="14" fillId="5" borderId="73">
      <alignment horizontal="right" vertical="center"/>
    </xf>
    <xf numFmtId="164" fontId="14" fillId="5" borderId="73">
      <alignment horizontal="right" vertical="center"/>
    </xf>
    <xf numFmtId="0" fontId="48" fillId="45" borderId="69" applyNumberFormat="0" applyAlignment="0" applyProtection="0"/>
    <xf numFmtId="0" fontId="48" fillId="45" borderId="69" applyNumberFormat="0" applyAlignment="0" applyProtection="0"/>
    <xf numFmtId="0" fontId="38" fillId="59" borderId="69" applyNumberFormat="0" applyAlignment="0" applyProtection="0"/>
    <xf numFmtId="170" fontId="12" fillId="0" borderId="73">
      <alignmen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55" fillId="0" borderId="72" applyNumberFormat="0" applyFill="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53" fillId="59" borderId="71" applyNumberFormat="0" applyAlignment="0" applyProtection="0"/>
    <xf numFmtId="164" fontId="14" fillId="5" borderId="73">
      <alignment horizontal="right" vertical="center"/>
    </xf>
    <xf numFmtId="0" fontId="12" fillId="0" borderId="73">
      <alignment vertical="center"/>
    </xf>
    <xf numFmtId="164" fontId="14" fillId="5" borderId="73">
      <alignment horizontal="right" vertical="center"/>
    </xf>
    <xf numFmtId="0" fontId="48" fillId="45" borderId="69" applyNumberFormat="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53" fillId="59" borderId="71" applyNumberFormat="0" applyAlignment="0" applyProtection="0"/>
    <xf numFmtId="0" fontId="12" fillId="63" borderId="70" applyNumberFormat="0" applyFont="0" applyAlignment="0" applyProtection="0"/>
    <xf numFmtId="0" fontId="12" fillId="63" borderId="70" applyNumberFormat="0" applyFont="0" applyAlignment="0" applyProtection="0"/>
    <xf numFmtId="0" fontId="12" fillId="0" borderId="73">
      <alignment vertical="center"/>
    </xf>
    <xf numFmtId="170" fontId="12" fillId="0" borderId="73">
      <alignment vertical="center"/>
    </xf>
    <xf numFmtId="0" fontId="12" fillId="0" borderId="73">
      <alignment vertical="center"/>
    </xf>
    <xf numFmtId="170" fontId="12" fillId="0" borderId="73">
      <alignment vertical="center"/>
    </xf>
    <xf numFmtId="164" fontId="14" fillId="5" borderId="73">
      <alignment horizontal="right" vertical="center"/>
    </xf>
    <xf numFmtId="170" fontId="14" fillId="5" borderId="73">
      <alignment horizontal="right" vertical="center"/>
    </xf>
    <xf numFmtId="170" fontId="14" fillId="5" borderId="73">
      <alignment horizontal="right" vertical="center"/>
    </xf>
    <xf numFmtId="170" fontId="14" fillId="5" borderId="73">
      <alignment horizontal="right" vertical="center"/>
    </xf>
    <xf numFmtId="164" fontId="14" fillId="5" borderId="73">
      <alignment horizontal="right" vertical="center"/>
    </xf>
    <xf numFmtId="0" fontId="48" fillId="45" borderId="69" applyNumberFormat="0" applyAlignment="0" applyProtection="0"/>
    <xf numFmtId="0" fontId="48" fillId="45" borderId="69" applyNumberFormat="0" applyAlignment="0" applyProtection="0"/>
    <xf numFmtId="0" fontId="38" fillId="59" borderId="69" applyNumberFormat="0" applyAlignment="0" applyProtection="0"/>
    <xf numFmtId="170" fontId="12" fillId="0" borderId="73">
      <alignmen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55" fillId="0" borderId="72" applyNumberFormat="0" applyFill="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53" fillId="59" borderId="71" applyNumberFormat="0" applyAlignment="0" applyProtection="0"/>
    <xf numFmtId="164" fontId="14" fillId="5" borderId="73">
      <alignment horizontal="right" vertical="center"/>
    </xf>
    <xf numFmtId="170" fontId="12" fillId="0" borderId="73">
      <alignment vertical="center"/>
    </xf>
    <xf numFmtId="0" fontId="12" fillId="0" borderId="73">
      <alignment vertical="center"/>
    </xf>
    <xf numFmtId="164" fontId="14" fillId="5" borderId="73">
      <alignment horizontal="right" vertical="center"/>
    </xf>
    <xf numFmtId="0" fontId="12" fillId="0" borderId="73">
      <alignment vertical="center"/>
    </xf>
    <xf numFmtId="0" fontId="38" fillId="59" borderId="69" applyNumberFormat="0" applyAlignment="0" applyProtection="0"/>
    <xf numFmtId="0" fontId="38" fillId="59" borderId="69" applyNumberFormat="0" applyAlignment="0" applyProtection="0"/>
    <xf numFmtId="0" fontId="48" fillId="45" borderId="69" applyNumberFormat="0" applyAlignment="0" applyProtection="0"/>
    <xf numFmtId="0" fontId="48" fillId="45" borderId="69" applyNumberFormat="0" applyAlignment="0" applyProtection="0"/>
    <xf numFmtId="170" fontId="14" fillId="5" borderId="73">
      <alignment horizontal="right" vertical="center"/>
    </xf>
    <xf numFmtId="170" fontId="14" fillId="5" borderId="73">
      <alignment horizontal="right" vertical="center"/>
    </xf>
    <xf numFmtId="164" fontId="14" fillId="5" borderId="73">
      <alignment horizontal="right" vertical="center"/>
    </xf>
    <xf numFmtId="170" fontId="12" fillId="0" borderId="73">
      <alignment vertical="center"/>
    </xf>
    <xf numFmtId="0" fontId="12" fillId="0" borderId="73">
      <alignment vertical="center"/>
    </xf>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164" fontId="14" fillId="5" borderId="73">
      <alignment horizontal="right" vertical="center"/>
    </xf>
    <xf numFmtId="0" fontId="38" fillId="59" borderId="69" applyNumberFormat="0" applyAlignment="0" applyProtection="0"/>
    <xf numFmtId="164" fontId="14" fillId="5" borderId="73">
      <alignment horizontal="right" vertical="center"/>
    </xf>
    <xf numFmtId="164" fontId="14" fillId="5" borderId="73">
      <alignment horizontal="right" vertical="center"/>
    </xf>
    <xf numFmtId="0" fontId="38" fillId="59" borderId="69" applyNumberFormat="0" applyAlignment="0" applyProtection="0"/>
    <xf numFmtId="0" fontId="12" fillId="0" borderId="73">
      <alignment vertical="center"/>
    </xf>
    <xf numFmtId="164" fontId="14" fillId="5" borderId="73">
      <alignment horizontal="right" vertical="center"/>
    </xf>
    <xf numFmtId="0" fontId="38" fillId="59" borderId="69" applyNumberFormat="0" applyAlignment="0" applyProtection="0"/>
    <xf numFmtId="0" fontId="12" fillId="63" borderId="70" applyNumberFormat="0" applyFont="0" applyAlignment="0" applyProtection="0"/>
    <xf numFmtId="0" fontId="12" fillId="0" borderId="73">
      <alignment vertical="center"/>
    </xf>
    <xf numFmtId="164" fontId="14" fillId="5" borderId="73">
      <alignment horizontal="right" vertical="center"/>
    </xf>
    <xf numFmtId="0" fontId="53" fillId="59" borderId="71" applyNumberFormat="0" applyAlignment="0" applyProtection="0"/>
    <xf numFmtId="0" fontId="55" fillId="0" borderId="72" applyNumberFormat="0" applyFill="0" applyAlignment="0" applyProtection="0"/>
    <xf numFmtId="170" fontId="12" fillId="0" borderId="73">
      <alignment vertical="center"/>
    </xf>
    <xf numFmtId="0" fontId="48" fillId="45" borderId="69" applyNumberFormat="0" applyAlignment="0" applyProtection="0"/>
    <xf numFmtId="0" fontId="12" fillId="0" borderId="73">
      <alignment vertical="center"/>
    </xf>
    <xf numFmtId="164" fontId="14" fillId="5" borderId="73">
      <alignment horizontal="right" vertical="center"/>
    </xf>
    <xf numFmtId="170" fontId="14" fillId="5" borderId="73">
      <alignment horizontal="right" vertical="center"/>
    </xf>
    <xf numFmtId="170" fontId="14" fillId="5" borderId="73">
      <alignment horizontal="right" vertical="center"/>
    </xf>
    <xf numFmtId="170" fontId="12" fillId="0" borderId="73">
      <alignment vertical="center"/>
    </xf>
    <xf numFmtId="164" fontId="14" fillId="5" borderId="73">
      <alignment horizontal="right" vertical="center"/>
    </xf>
    <xf numFmtId="164" fontId="14" fillId="5" borderId="73">
      <alignment horizontal="right" vertical="center"/>
    </xf>
    <xf numFmtId="0" fontId="38" fillId="59"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12" fillId="63" borderId="70" applyNumberFormat="0" applyFont="0" applyAlignment="0" applyProtection="0"/>
    <xf numFmtId="0" fontId="48" fillId="45" borderId="69" applyNumberFormat="0" applyAlignment="0" applyProtection="0"/>
    <xf numFmtId="0" fontId="38" fillId="59" borderId="69" applyNumberFormat="0" applyAlignment="0" applyProtection="0"/>
    <xf numFmtId="170" fontId="12" fillId="0" borderId="73">
      <alignmen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55" fillId="0" borderId="72" applyNumberFormat="0" applyFill="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53" fillId="59" borderId="71"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48" fillId="45" borderId="69" applyNumberFormat="0" applyAlignment="0" applyProtection="0"/>
    <xf numFmtId="0" fontId="38" fillId="59" borderId="69" applyNumberFormat="0" applyAlignment="0" applyProtection="0"/>
    <xf numFmtId="0" fontId="48" fillId="45" borderId="69" applyNumberFormat="0" applyAlignment="0" applyProtection="0"/>
    <xf numFmtId="164" fontId="14" fillId="5" borderId="73">
      <alignment horizontal="right" vertical="center"/>
    </xf>
    <xf numFmtId="0" fontId="53" fillId="59" borderId="71" applyNumberFormat="0" applyAlignment="0" applyProtection="0"/>
    <xf numFmtId="0" fontId="38" fillId="59" borderId="69"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12" fillId="0" borderId="73">
      <alignment vertical="center"/>
    </xf>
    <xf numFmtId="0" fontId="38" fillId="59" borderId="69" applyNumberFormat="0" applyAlignment="0" applyProtection="0"/>
    <xf numFmtId="0" fontId="53" fillId="59" borderId="71" applyNumberFormat="0" applyAlignment="0" applyProtection="0"/>
    <xf numFmtId="0" fontId="53" fillId="59" borderId="71" applyNumberFormat="0" applyAlignment="0" applyProtection="0"/>
    <xf numFmtId="170" fontId="12" fillId="0" borderId="73">
      <alignment vertical="center"/>
    </xf>
    <xf numFmtId="0" fontId="38" fillId="59" borderId="69" applyNumberFormat="0" applyAlignment="0" applyProtection="0"/>
    <xf numFmtId="164" fontId="14" fillId="5" borderId="73">
      <alignment horizontal="right" vertical="center"/>
    </xf>
    <xf numFmtId="164" fontId="14" fillId="5" borderId="73">
      <alignment horizontal="right" vertical="center"/>
    </xf>
    <xf numFmtId="170" fontId="12" fillId="0" borderId="73">
      <alignment vertical="center"/>
    </xf>
    <xf numFmtId="164" fontId="14" fillId="5" borderId="73">
      <alignment horizontal="right" vertical="center"/>
    </xf>
    <xf numFmtId="0" fontId="38" fillId="59" borderId="69" applyNumberFormat="0" applyAlignment="0" applyProtection="0"/>
    <xf numFmtId="164" fontId="14" fillId="5" borderId="73">
      <alignment horizontal="right" vertical="center"/>
    </xf>
    <xf numFmtId="170" fontId="14" fillId="5" borderId="73">
      <alignment horizontal="right" vertical="center"/>
    </xf>
    <xf numFmtId="170" fontId="14" fillId="5" borderId="73">
      <alignment horizontal="right" vertical="center"/>
    </xf>
    <xf numFmtId="0" fontId="12" fillId="0" borderId="73">
      <alignment vertical="center"/>
    </xf>
    <xf numFmtId="0" fontId="38" fillId="59" borderId="69" applyNumberFormat="0" applyAlignment="0" applyProtection="0"/>
    <xf numFmtId="0" fontId="12" fillId="0" borderId="73">
      <alignment vertical="center"/>
    </xf>
    <xf numFmtId="0" fontId="48" fillId="45" borderId="69" applyNumberFormat="0" applyAlignment="0" applyProtection="0"/>
    <xf numFmtId="0" fontId="53" fillId="59" borderId="71" applyNumberFormat="0" applyAlignment="0" applyProtection="0"/>
    <xf numFmtId="0" fontId="12" fillId="63" borderId="70" applyNumberFormat="0" applyFont="0" applyAlignment="0" applyProtection="0"/>
    <xf numFmtId="0" fontId="55" fillId="0" borderId="72" applyNumberFormat="0" applyFill="0" applyAlignment="0" applyProtection="0"/>
    <xf numFmtId="0" fontId="55" fillId="0" borderId="72" applyNumberFormat="0" applyFill="0" applyAlignment="0" applyProtection="0"/>
    <xf numFmtId="0" fontId="55" fillId="0" borderId="72" applyNumberFormat="0" applyFill="0" applyAlignment="0" applyProtection="0"/>
    <xf numFmtId="0" fontId="48" fillId="45" borderId="69" applyNumberFormat="0" applyAlignment="0" applyProtection="0"/>
    <xf numFmtId="0" fontId="53" fillId="59" borderId="71" applyNumberFormat="0" applyAlignment="0" applyProtection="0"/>
    <xf numFmtId="0" fontId="12" fillId="0" borderId="73">
      <alignment vertical="center"/>
    </xf>
    <xf numFmtId="170" fontId="14" fillId="5" borderId="73">
      <alignment horizontal="right" vertical="center"/>
    </xf>
    <xf numFmtId="170" fontId="12" fillId="0" borderId="73">
      <alignment vertical="center"/>
    </xf>
    <xf numFmtId="0" fontId="12" fillId="0" borderId="73">
      <alignment vertical="center"/>
    </xf>
    <xf numFmtId="0" fontId="12" fillId="63" borderId="70" applyNumberFormat="0" applyFont="0" applyAlignment="0" applyProtection="0"/>
    <xf numFmtId="0" fontId="53" fillId="59" borderId="71" applyNumberFormat="0" applyAlignment="0" applyProtection="0"/>
    <xf numFmtId="164" fontId="14" fillId="5" borderId="73">
      <alignment horizontal="right" vertical="center"/>
    </xf>
    <xf numFmtId="0" fontId="12" fillId="0" borderId="73">
      <alignment vertical="center"/>
    </xf>
    <xf numFmtId="0" fontId="53" fillId="59" borderId="71" applyNumberFormat="0" applyAlignment="0" applyProtection="0"/>
    <xf numFmtId="0" fontId="48" fillId="45" borderId="69" applyNumberFormat="0" applyAlignment="0" applyProtection="0"/>
    <xf numFmtId="0" fontId="53" fillId="59" borderId="71" applyNumberFormat="0" applyAlignment="0" applyProtection="0"/>
    <xf numFmtId="0" fontId="55" fillId="0" borderId="72" applyNumberFormat="0" applyFill="0" applyAlignment="0" applyProtection="0"/>
    <xf numFmtId="170" fontId="14" fillId="5" borderId="73">
      <alignment horizontal="right" vertical="center"/>
    </xf>
    <xf numFmtId="0" fontId="12" fillId="0" borderId="73">
      <alignment vertical="center"/>
    </xf>
    <xf numFmtId="164" fontId="14" fillId="5" borderId="73">
      <alignment horizontal="right" vertical="center"/>
    </xf>
    <xf numFmtId="170" fontId="12" fillId="0" borderId="73">
      <alignment vertical="center"/>
    </xf>
    <xf numFmtId="0" fontId="12" fillId="0" borderId="73">
      <alignment vertical="center"/>
    </xf>
    <xf numFmtId="164" fontId="14" fillId="5" borderId="73">
      <alignment horizontal="right" vertical="center"/>
    </xf>
    <xf numFmtId="0" fontId="12" fillId="0" borderId="73">
      <alignment vertical="center"/>
    </xf>
    <xf numFmtId="0" fontId="38" fillId="59" borderId="69" applyNumberFormat="0" applyAlignment="0" applyProtection="0"/>
    <xf numFmtId="0" fontId="38" fillId="59" borderId="69" applyNumberFormat="0" applyAlignment="0" applyProtection="0"/>
    <xf numFmtId="0" fontId="48" fillId="45" borderId="69" applyNumberFormat="0" applyAlignment="0" applyProtection="0"/>
    <xf numFmtId="0" fontId="48" fillId="45" borderId="69" applyNumberFormat="0" applyAlignment="0" applyProtection="0"/>
    <xf numFmtId="170" fontId="14" fillId="5" borderId="73">
      <alignment horizontal="right" vertical="center"/>
    </xf>
    <xf numFmtId="170" fontId="14" fillId="5" borderId="73">
      <alignment horizontal="right" vertical="center"/>
    </xf>
    <xf numFmtId="164" fontId="14" fillId="5" borderId="73">
      <alignment horizontal="right" vertical="center"/>
    </xf>
    <xf numFmtId="170" fontId="12" fillId="0" borderId="73">
      <alignment vertical="center"/>
    </xf>
    <xf numFmtId="0" fontId="12" fillId="0" borderId="73">
      <alignment vertical="center"/>
    </xf>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164" fontId="14" fillId="5" borderId="73">
      <alignment horizontal="right" vertical="center"/>
    </xf>
    <xf numFmtId="0" fontId="12" fillId="0" borderId="73">
      <alignment vertical="center"/>
    </xf>
    <xf numFmtId="164" fontId="14" fillId="5" borderId="73">
      <alignment horizontal="right" vertical="center"/>
    </xf>
    <xf numFmtId="0" fontId="48" fillId="45" borderId="69" applyNumberFormat="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53" fillId="59" borderId="71" applyNumberFormat="0" applyAlignment="0" applyProtection="0"/>
    <xf numFmtId="0" fontId="12" fillId="63" borderId="70" applyNumberFormat="0" applyFont="0" applyAlignment="0" applyProtection="0"/>
    <xf numFmtId="0" fontId="12" fillId="63" borderId="70" applyNumberFormat="0" applyFont="0" applyAlignment="0" applyProtection="0"/>
    <xf numFmtId="0" fontId="12" fillId="0" borderId="73">
      <alignment vertical="center"/>
    </xf>
    <xf numFmtId="170" fontId="12" fillId="0" borderId="73">
      <alignment vertical="center"/>
    </xf>
    <xf numFmtId="0" fontId="12" fillId="0" borderId="73">
      <alignment vertical="center"/>
    </xf>
    <xf numFmtId="170" fontId="12" fillId="0" borderId="73">
      <alignment vertical="center"/>
    </xf>
    <xf numFmtId="164" fontId="14" fillId="5" borderId="73">
      <alignment horizontal="right" vertical="center"/>
    </xf>
    <xf numFmtId="170" fontId="14" fillId="5" borderId="73">
      <alignment horizontal="right" vertical="center"/>
    </xf>
    <xf numFmtId="170" fontId="14" fillId="5" borderId="73">
      <alignment horizontal="right" vertical="center"/>
    </xf>
    <xf numFmtId="170" fontId="14" fillId="5" borderId="73">
      <alignment horizontal="right" vertical="center"/>
    </xf>
    <xf numFmtId="164" fontId="14" fillId="5" borderId="73">
      <alignment horizontal="right" vertical="center"/>
    </xf>
    <xf numFmtId="0" fontId="48" fillId="45" borderId="69" applyNumberFormat="0" applyAlignment="0" applyProtection="0"/>
    <xf numFmtId="0" fontId="48" fillId="45" borderId="69" applyNumberFormat="0" applyAlignment="0" applyProtection="0"/>
    <xf numFmtId="0" fontId="38" fillId="59" borderId="69" applyNumberFormat="0" applyAlignment="0" applyProtection="0"/>
    <xf numFmtId="170" fontId="12" fillId="0" borderId="73">
      <alignmen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55" fillId="0" borderId="72" applyNumberFormat="0" applyFill="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53" fillId="59" borderId="71" applyNumberFormat="0" applyAlignment="0" applyProtection="0"/>
    <xf numFmtId="164" fontId="14" fillId="5" borderId="73">
      <alignment horizontal="right" vertical="center"/>
    </xf>
    <xf numFmtId="170" fontId="12" fillId="0" borderId="73">
      <alignment vertical="center"/>
    </xf>
    <xf numFmtId="0" fontId="12" fillId="0" borderId="73">
      <alignment vertical="center"/>
    </xf>
    <xf numFmtId="164" fontId="14" fillId="5" borderId="73">
      <alignment horizontal="right" vertical="center"/>
    </xf>
    <xf numFmtId="0" fontId="12" fillId="0" borderId="73">
      <alignment vertical="center"/>
    </xf>
    <xf numFmtId="0" fontId="38" fillId="59" borderId="69" applyNumberFormat="0" applyAlignment="0" applyProtection="0"/>
    <xf numFmtId="0" fontId="38" fillId="59" borderId="69" applyNumberFormat="0" applyAlignment="0" applyProtection="0"/>
    <xf numFmtId="0" fontId="48" fillId="45" borderId="69" applyNumberFormat="0" applyAlignment="0" applyProtection="0"/>
    <xf numFmtId="0" fontId="48" fillId="45" borderId="69" applyNumberFormat="0" applyAlignment="0" applyProtection="0"/>
    <xf numFmtId="170" fontId="14" fillId="5" borderId="73">
      <alignment horizontal="right" vertical="center"/>
    </xf>
    <xf numFmtId="170" fontId="14" fillId="5" borderId="73">
      <alignment horizontal="right" vertical="center"/>
    </xf>
    <xf numFmtId="164" fontId="14" fillId="5" borderId="73">
      <alignment horizontal="right" vertical="center"/>
    </xf>
    <xf numFmtId="170" fontId="12" fillId="0" borderId="73">
      <alignment vertical="center"/>
    </xf>
    <xf numFmtId="0" fontId="12" fillId="0" borderId="73">
      <alignment vertical="center"/>
    </xf>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55" fillId="0" borderId="72" applyNumberFormat="0" applyFill="0" applyAlignment="0" applyProtection="0"/>
    <xf numFmtId="0" fontId="53" fillId="59" borderId="71" applyNumberFormat="0" applyAlignment="0" applyProtection="0"/>
    <xf numFmtId="0" fontId="12" fillId="63" borderId="70" applyNumberFormat="0" applyFont="0" applyAlignment="0" applyProtection="0"/>
    <xf numFmtId="0" fontId="48" fillId="45" borderId="69" applyNumberFormat="0" applyAlignment="0" applyProtection="0"/>
    <xf numFmtId="0" fontId="38" fillId="59" borderId="69" applyNumberFormat="0" applyAlignment="0" applyProtection="0"/>
    <xf numFmtId="164" fontId="14" fillId="5" borderId="73">
      <alignment horizontal="right" vertical="center"/>
    </xf>
    <xf numFmtId="0" fontId="12" fillId="0" borderId="73">
      <alignment vertical="center"/>
    </xf>
    <xf numFmtId="164" fontId="14" fillId="5" borderId="73">
      <alignment horizontal="right" vertical="center"/>
    </xf>
    <xf numFmtId="0" fontId="48" fillId="45" borderId="69"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53" fillId="59" borderId="71" applyNumberFormat="0" applyAlignment="0" applyProtection="0"/>
    <xf numFmtId="0" fontId="12" fillId="63" borderId="70" applyNumberFormat="0" applyFont="0" applyAlignment="0" applyProtection="0"/>
    <xf numFmtId="0" fontId="12" fillId="63" borderId="70" applyNumberFormat="0" applyFont="0" applyAlignment="0" applyProtection="0"/>
    <xf numFmtId="0" fontId="12" fillId="0" borderId="73">
      <alignment vertical="center"/>
    </xf>
    <xf numFmtId="170" fontId="12" fillId="0" borderId="73">
      <alignment vertical="center"/>
    </xf>
    <xf numFmtId="0" fontId="12" fillId="0" borderId="73">
      <alignment vertical="center"/>
    </xf>
    <xf numFmtId="170" fontId="12" fillId="0" borderId="73">
      <alignment vertical="center"/>
    </xf>
    <xf numFmtId="164" fontId="14" fillId="5" borderId="73">
      <alignment horizontal="right" vertical="center"/>
    </xf>
    <xf numFmtId="170" fontId="14" fillId="5" borderId="73">
      <alignment horizontal="right" vertical="center"/>
    </xf>
    <xf numFmtId="170" fontId="14" fillId="5" borderId="73">
      <alignment horizontal="right" vertical="center"/>
    </xf>
    <xf numFmtId="170" fontId="14" fillId="5" borderId="73">
      <alignment horizontal="right" vertical="center"/>
    </xf>
    <xf numFmtId="164" fontId="14" fillId="5" borderId="73">
      <alignment horizontal="right" vertical="center"/>
    </xf>
    <xf numFmtId="0" fontId="48" fillId="45" borderId="69" applyNumberFormat="0" applyAlignment="0" applyProtection="0"/>
    <xf numFmtId="0" fontId="48" fillId="45" borderId="69" applyNumberFormat="0" applyAlignment="0" applyProtection="0"/>
    <xf numFmtId="0" fontId="38" fillId="59" borderId="69" applyNumberFormat="0" applyAlignment="0" applyProtection="0"/>
    <xf numFmtId="170" fontId="12" fillId="0" borderId="73">
      <alignmen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55" fillId="0" borderId="72" applyNumberFormat="0" applyFill="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53" fillId="59" borderId="71" applyNumberFormat="0" applyAlignment="0" applyProtection="0"/>
    <xf numFmtId="0" fontId="48" fillId="45" borderId="69" applyNumberFormat="0" applyAlignment="0" applyProtection="0"/>
    <xf numFmtId="164" fontId="14" fillId="5" borderId="73">
      <alignment horizontal="right" vertical="center"/>
    </xf>
    <xf numFmtId="0" fontId="12" fillId="0" borderId="73">
      <alignment vertical="center"/>
    </xf>
    <xf numFmtId="164" fontId="14" fillId="5" borderId="73">
      <alignment horizontal="right" vertical="center"/>
    </xf>
    <xf numFmtId="164" fontId="14" fillId="5" borderId="73">
      <alignment horizontal="right" vertical="center"/>
    </xf>
    <xf numFmtId="170" fontId="12" fillId="0" borderId="73">
      <alignment vertical="center"/>
    </xf>
    <xf numFmtId="0" fontId="12" fillId="0" borderId="73">
      <alignment vertical="center"/>
    </xf>
    <xf numFmtId="0" fontId="38" fillId="59" borderId="69" applyNumberFormat="0" applyAlignment="0" applyProtection="0"/>
    <xf numFmtId="0" fontId="38" fillId="59" borderId="69" applyNumberFormat="0" applyAlignment="0" applyProtection="0"/>
    <xf numFmtId="0" fontId="48" fillId="45" borderId="69" applyNumberFormat="0" applyAlignment="0" applyProtection="0"/>
    <xf numFmtId="0" fontId="48" fillId="45" borderId="69" applyNumberFormat="0" applyAlignment="0" applyProtection="0"/>
    <xf numFmtId="170" fontId="14" fillId="5" borderId="73">
      <alignment horizontal="right" vertical="center"/>
    </xf>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53" fillId="59" borderId="71" applyNumberFormat="0" applyAlignment="0" applyProtection="0"/>
    <xf numFmtId="0" fontId="12" fillId="63" borderId="70" applyNumberFormat="0" applyFont="0" applyAlignment="0" applyProtection="0"/>
    <xf numFmtId="0" fontId="12" fillId="63" borderId="70" applyNumberFormat="0" applyFont="0" applyAlignment="0" applyProtection="0"/>
    <xf numFmtId="0" fontId="12" fillId="0" borderId="73">
      <alignment vertical="center"/>
    </xf>
    <xf numFmtId="170" fontId="12" fillId="0" borderId="73">
      <alignment vertical="center"/>
    </xf>
    <xf numFmtId="0" fontId="12" fillId="0" borderId="73">
      <alignment vertical="center"/>
    </xf>
    <xf numFmtId="170" fontId="12" fillId="0" borderId="73">
      <alignment vertical="center"/>
    </xf>
    <xf numFmtId="164" fontId="14" fillId="5" borderId="73">
      <alignment horizontal="right" vertical="center"/>
    </xf>
    <xf numFmtId="170" fontId="14" fillId="5" borderId="73">
      <alignment horizontal="right" vertical="center"/>
    </xf>
    <xf numFmtId="170" fontId="14" fillId="5" borderId="73">
      <alignment horizontal="right" vertical="center"/>
    </xf>
    <xf numFmtId="170" fontId="14" fillId="5" borderId="73">
      <alignment horizontal="right" vertical="center"/>
    </xf>
    <xf numFmtId="164" fontId="14" fillId="5" borderId="73">
      <alignment horizontal="right" vertical="center"/>
    </xf>
    <xf numFmtId="0" fontId="48" fillId="45" borderId="69" applyNumberFormat="0" applyAlignment="0" applyProtection="0"/>
    <xf numFmtId="0" fontId="48" fillId="45" borderId="69" applyNumberFormat="0" applyAlignment="0" applyProtection="0"/>
    <xf numFmtId="0" fontId="38" fillId="59" borderId="69" applyNumberFormat="0" applyAlignment="0" applyProtection="0"/>
    <xf numFmtId="170" fontId="12" fillId="0" borderId="73">
      <alignmen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55" fillId="0" borderId="72" applyNumberFormat="0" applyFill="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53" fillId="59" borderId="71" applyNumberFormat="0" applyAlignment="0" applyProtection="0"/>
    <xf numFmtId="164" fontId="14" fillId="5" borderId="73">
      <alignment horizontal="right" vertical="center"/>
    </xf>
    <xf numFmtId="170" fontId="12" fillId="0" borderId="73">
      <alignment vertical="center"/>
    </xf>
    <xf numFmtId="0" fontId="12" fillId="0" borderId="73">
      <alignment vertical="center"/>
    </xf>
    <xf numFmtId="164" fontId="14" fillId="5" borderId="73">
      <alignment horizontal="right" vertical="center"/>
    </xf>
    <xf numFmtId="0" fontId="12" fillId="0" borderId="73">
      <alignment vertical="center"/>
    </xf>
    <xf numFmtId="0" fontId="38" fillId="59" borderId="69" applyNumberFormat="0" applyAlignment="0" applyProtection="0"/>
    <xf numFmtId="0" fontId="38" fillId="59" borderId="69" applyNumberFormat="0" applyAlignment="0" applyProtection="0"/>
    <xf numFmtId="0" fontId="48" fillId="45" borderId="69" applyNumberFormat="0" applyAlignment="0" applyProtection="0"/>
    <xf numFmtId="0" fontId="48" fillId="45" borderId="69" applyNumberFormat="0" applyAlignment="0" applyProtection="0"/>
    <xf numFmtId="170" fontId="14" fillId="5" borderId="73">
      <alignment horizontal="right" vertical="center"/>
    </xf>
    <xf numFmtId="170" fontId="14" fillId="5" borderId="73">
      <alignment horizontal="right" vertical="center"/>
    </xf>
    <xf numFmtId="164" fontId="14" fillId="5" borderId="73">
      <alignment horizontal="right" vertical="center"/>
    </xf>
    <xf numFmtId="170" fontId="12" fillId="0" borderId="73">
      <alignment vertical="center"/>
    </xf>
    <xf numFmtId="0" fontId="12" fillId="0" borderId="73">
      <alignment vertical="center"/>
    </xf>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53" fillId="59" borderId="71" applyNumberFormat="0" applyAlignment="0" applyProtection="0"/>
    <xf numFmtId="0" fontId="55" fillId="0" borderId="72" applyNumberFormat="0" applyFill="0" applyAlignment="0" applyProtection="0"/>
    <xf numFmtId="170" fontId="14" fillId="5" borderId="73">
      <alignment horizontal="right" vertical="center"/>
    </xf>
    <xf numFmtId="0" fontId="38" fillId="59" borderId="69" applyNumberFormat="0" applyAlignment="0" applyProtection="0"/>
    <xf numFmtId="0" fontId="55" fillId="0" borderId="72" applyNumberFormat="0" applyFill="0" applyAlignment="0" applyProtection="0"/>
    <xf numFmtId="164" fontId="14" fillId="5" borderId="73">
      <alignment horizontal="right" vertical="center"/>
    </xf>
    <xf numFmtId="0" fontId="48" fillId="45" borderId="69" applyNumberFormat="0" applyAlignment="0" applyProtection="0"/>
    <xf numFmtId="0" fontId="12" fillId="0" borderId="73">
      <alignment vertical="center"/>
    </xf>
    <xf numFmtId="0" fontId="48" fillId="45" borderId="69" applyNumberFormat="0" applyAlignment="0" applyProtection="0"/>
    <xf numFmtId="0" fontId="38" fillId="59" borderId="69" applyNumberFormat="0" applyAlignment="0" applyProtection="0"/>
    <xf numFmtId="0" fontId="12" fillId="63" borderId="70" applyNumberFormat="0" applyFont="0" applyAlignment="0" applyProtection="0"/>
    <xf numFmtId="0" fontId="12" fillId="0" borderId="73">
      <alignment vertical="center"/>
    </xf>
    <xf numFmtId="0" fontId="12" fillId="0" borderId="73">
      <alignment vertical="center"/>
    </xf>
    <xf numFmtId="0" fontId="12" fillId="0" borderId="73">
      <alignment vertical="center"/>
    </xf>
    <xf numFmtId="164" fontId="14" fillId="5" borderId="73">
      <alignment horizontal="right" vertical="center"/>
    </xf>
    <xf numFmtId="164" fontId="14" fillId="5" borderId="73">
      <alignment horizontal="right" vertical="center"/>
    </xf>
    <xf numFmtId="170" fontId="14" fillId="5" borderId="73">
      <alignment horizontal="right" vertical="center"/>
    </xf>
    <xf numFmtId="0" fontId="38" fillId="59" borderId="69" applyNumberFormat="0" applyAlignment="0" applyProtection="0"/>
    <xf numFmtId="0" fontId="48" fillId="45" borderId="69" applyNumberFormat="0" applyAlignment="0" applyProtection="0"/>
    <xf numFmtId="170" fontId="14" fillId="5" borderId="73">
      <alignment horizontal="right" vertical="center"/>
    </xf>
    <xf numFmtId="164" fontId="14" fillId="5" borderId="73">
      <alignment horizontal="right" vertical="center"/>
    </xf>
    <xf numFmtId="0" fontId="53" fillId="59" borderId="71" applyNumberFormat="0" applyAlignment="0" applyProtection="0"/>
    <xf numFmtId="170" fontId="14" fillId="5" borderId="73">
      <alignment horizontal="right" vertical="center"/>
    </xf>
    <xf numFmtId="0" fontId="12" fillId="63" borderId="70" applyNumberFormat="0" applyFont="0" applyAlignment="0" applyProtection="0"/>
    <xf numFmtId="0" fontId="12" fillId="0" borderId="73">
      <alignment vertical="center"/>
    </xf>
    <xf numFmtId="0" fontId="55" fillId="0" borderId="72" applyNumberFormat="0" applyFill="0" applyAlignment="0" applyProtection="0"/>
    <xf numFmtId="0" fontId="12" fillId="0" borderId="73">
      <alignment vertical="center"/>
    </xf>
    <xf numFmtId="0" fontId="48" fillId="45" borderId="69" applyNumberFormat="0" applyAlignment="0" applyProtection="0"/>
    <xf numFmtId="0" fontId="55" fillId="0" borderId="72" applyNumberFormat="0" applyFill="0" applyAlignment="0" applyProtection="0"/>
    <xf numFmtId="170" fontId="12" fillId="0" borderId="73">
      <alignment vertical="center"/>
    </xf>
    <xf numFmtId="170" fontId="14" fillId="5" borderId="73">
      <alignment horizontal="right" vertical="center"/>
    </xf>
    <xf numFmtId="0" fontId="55" fillId="0" borderId="72" applyNumberFormat="0" applyFill="0" applyAlignment="0" applyProtection="0"/>
    <xf numFmtId="164" fontId="14" fillId="5" borderId="73">
      <alignment horizontal="right" vertical="center"/>
    </xf>
    <xf numFmtId="164" fontId="14" fillId="5" borderId="73">
      <alignment horizontal="right" vertical="center"/>
    </xf>
    <xf numFmtId="0" fontId="12" fillId="63" borderId="70" applyNumberFormat="0" applyFont="0" applyAlignment="0" applyProtection="0"/>
    <xf numFmtId="170" fontId="12" fillId="0" borderId="73">
      <alignment vertical="center"/>
    </xf>
    <xf numFmtId="0" fontId="53" fillId="59" borderId="71" applyNumberFormat="0" applyAlignment="0" applyProtection="0"/>
    <xf numFmtId="164" fontId="14" fillId="5" borderId="73">
      <alignment horizontal="right" vertical="center"/>
    </xf>
    <xf numFmtId="164" fontId="14" fillId="5" borderId="73">
      <alignment horizontal="right" vertical="center"/>
    </xf>
    <xf numFmtId="0" fontId="53" fillId="59" borderId="71" applyNumberFormat="0" applyAlignment="0" applyProtection="0"/>
    <xf numFmtId="0" fontId="48" fillId="45" borderId="69" applyNumberFormat="0" applyAlignment="0" applyProtection="0"/>
    <xf numFmtId="0" fontId="48" fillId="45" borderId="69" applyNumberFormat="0" applyAlignment="0" applyProtection="0"/>
    <xf numFmtId="0" fontId="12" fillId="0" borderId="73">
      <alignment vertical="center"/>
    </xf>
    <xf numFmtId="0" fontId="12" fillId="63" borderId="70" applyNumberFormat="0" applyFont="0" applyAlignment="0" applyProtection="0"/>
    <xf numFmtId="0" fontId="48" fillId="45" borderId="69" applyNumberFormat="0" applyAlignment="0" applyProtection="0"/>
    <xf numFmtId="164" fontId="14" fillId="5" borderId="73">
      <alignment horizontal="right" vertical="center"/>
    </xf>
    <xf numFmtId="0" fontId="53" fillId="59" borderId="71" applyNumberFormat="0" applyAlignment="0" applyProtection="0"/>
    <xf numFmtId="0" fontId="53" fillId="59" borderId="71" applyNumberFormat="0" applyAlignment="0" applyProtection="0"/>
    <xf numFmtId="0" fontId="53" fillId="59" borderId="71" applyNumberFormat="0" applyAlignment="0" applyProtection="0"/>
    <xf numFmtId="0" fontId="48" fillId="45" borderId="69" applyNumberFormat="0" applyAlignment="0" applyProtection="0"/>
    <xf numFmtId="0" fontId="12" fillId="0" borderId="73">
      <alignment vertical="center"/>
    </xf>
    <xf numFmtId="0" fontId="53" fillId="59" borderId="71" applyNumberFormat="0" applyAlignment="0" applyProtection="0"/>
    <xf numFmtId="0" fontId="38" fillId="59" borderId="69" applyNumberFormat="0" applyAlignment="0" applyProtection="0"/>
    <xf numFmtId="0" fontId="55" fillId="0" borderId="72" applyNumberFormat="0" applyFill="0" applyAlignment="0" applyProtection="0"/>
    <xf numFmtId="0" fontId="12" fillId="63" borderId="70" applyNumberFormat="0" applyFont="0" applyAlignment="0" applyProtection="0"/>
    <xf numFmtId="170" fontId="14" fillId="5" borderId="73">
      <alignment horizontal="right" vertical="center"/>
    </xf>
    <xf numFmtId="0" fontId="55" fillId="0" borderId="72" applyNumberFormat="0" applyFill="0" applyAlignment="0" applyProtection="0"/>
    <xf numFmtId="0" fontId="55" fillId="0" borderId="72" applyNumberFormat="0" applyFill="0" applyAlignment="0" applyProtection="0"/>
    <xf numFmtId="170" fontId="12" fillId="0" borderId="73">
      <alignment vertical="center"/>
    </xf>
    <xf numFmtId="0" fontId="38" fillId="59" borderId="69" applyNumberFormat="0" applyAlignment="0" applyProtection="0"/>
    <xf numFmtId="0" fontId="38" fillId="59" borderId="69" applyNumberFormat="0" applyAlignment="0" applyProtection="0"/>
    <xf numFmtId="164" fontId="14" fillId="5" borderId="73">
      <alignment horizontal="right" vertical="center"/>
    </xf>
    <xf numFmtId="0" fontId="53" fillId="59" borderId="71" applyNumberFormat="0" applyAlignment="0" applyProtection="0"/>
    <xf numFmtId="170" fontId="12" fillId="0" borderId="73">
      <alignment vertical="center"/>
    </xf>
    <xf numFmtId="0" fontId="12" fillId="0" borderId="73">
      <alignment vertical="center"/>
    </xf>
    <xf numFmtId="0" fontId="12" fillId="0" borderId="73">
      <alignment vertical="center"/>
    </xf>
    <xf numFmtId="164" fontId="14" fillId="5" borderId="73">
      <alignment horizontal="right" vertical="center"/>
    </xf>
    <xf numFmtId="0" fontId="12" fillId="63" borderId="70" applyNumberFormat="0" applyFont="0" applyAlignment="0" applyProtection="0"/>
    <xf numFmtId="0" fontId="48" fillId="45" borderId="69" applyNumberFormat="0" applyAlignment="0" applyProtection="0"/>
    <xf numFmtId="164" fontId="14" fillId="5" borderId="73">
      <alignment horizontal="right" vertical="center"/>
    </xf>
    <xf numFmtId="170" fontId="12" fillId="0" borderId="73">
      <alignment vertical="center"/>
    </xf>
    <xf numFmtId="0" fontId="55" fillId="0" borderId="72" applyNumberFormat="0" applyFill="0" applyAlignment="0" applyProtection="0"/>
    <xf numFmtId="0" fontId="12" fillId="63" borderId="70" applyNumberFormat="0" applyFont="0" applyAlignment="0" applyProtection="0"/>
    <xf numFmtId="0" fontId="48" fillId="45" borderId="69" applyNumberFormat="0" applyAlignment="0" applyProtection="0"/>
    <xf numFmtId="164" fontId="14" fillId="5" borderId="73">
      <alignment horizontal="right" vertical="center"/>
    </xf>
    <xf numFmtId="0" fontId="53" fillId="59" borderId="71" applyNumberFormat="0" applyAlignment="0" applyProtection="0"/>
    <xf numFmtId="0" fontId="48" fillId="45" borderId="69" applyNumberFormat="0" applyAlignment="0" applyProtection="0"/>
    <xf numFmtId="0" fontId="12" fillId="0" borderId="73">
      <alignment vertical="center"/>
    </xf>
    <xf numFmtId="170" fontId="14" fillId="5" borderId="73">
      <alignment horizontal="right" vertical="center"/>
    </xf>
    <xf numFmtId="0" fontId="55" fillId="0" borderId="72" applyNumberFormat="0" applyFill="0" applyAlignment="0" applyProtection="0"/>
    <xf numFmtId="170" fontId="12" fillId="0" borderId="73">
      <alignment vertical="center"/>
    </xf>
    <xf numFmtId="0" fontId="53" fillId="59" borderId="71" applyNumberFormat="0" applyAlignment="0" applyProtection="0"/>
    <xf numFmtId="0" fontId="55" fillId="0" borderId="72" applyNumberFormat="0" applyFill="0" applyAlignment="0" applyProtection="0"/>
    <xf numFmtId="0" fontId="55" fillId="0" borderId="72" applyNumberFormat="0" applyFill="0" applyAlignment="0" applyProtection="0"/>
    <xf numFmtId="164" fontId="14" fillId="5" borderId="73">
      <alignment horizontal="right" vertical="center"/>
    </xf>
    <xf numFmtId="0" fontId="38" fillId="59" borderId="69" applyNumberFormat="0" applyAlignment="0" applyProtection="0"/>
    <xf numFmtId="0" fontId="48" fillId="45" borderId="69" applyNumberFormat="0" applyAlignment="0" applyProtection="0"/>
    <xf numFmtId="0" fontId="38" fillId="59" borderId="69" applyNumberFormat="0" applyAlignment="0" applyProtection="0"/>
    <xf numFmtId="164" fontId="14" fillId="5" borderId="73">
      <alignment horizontal="right" vertical="center"/>
    </xf>
    <xf numFmtId="170" fontId="14" fillId="5" borderId="73">
      <alignment horizontal="right" vertical="center"/>
    </xf>
    <xf numFmtId="0" fontId="12" fillId="0" borderId="73">
      <alignment vertical="center"/>
    </xf>
    <xf numFmtId="0" fontId="48" fillId="45" borderId="69" applyNumberFormat="0" applyAlignment="0" applyProtection="0"/>
    <xf numFmtId="170" fontId="12" fillId="0" borderId="73">
      <alignment vertical="center"/>
    </xf>
    <xf numFmtId="0" fontId="38" fillId="59" borderId="69" applyNumberFormat="0" applyAlignment="0" applyProtection="0"/>
    <xf numFmtId="164" fontId="14" fillId="5" borderId="73">
      <alignment horizontal="right" vertical="center"/>
    </xf>
    <xf numFmtId="164" fontId="14" fillId="5" borderId="73">
      <alignment horizontal="right" vertical="center"/>
    </xf>
    <xf numFmtId="170" fontId="14" fillId="5" borderId="73">
      <alignment horizontal="right" vertical="center"/>
    </xf>
    <xf numFmtId="0" fontId="38" fillId="59" borderId="69" applyNumberFormat="0" applyAlignment="0" applyProtection="0"/>
    <xf numFmtId="0" fontId="48" fillId="45" borderId="69" applyNumberFormat="0" applyAlignment="0" applyProtection="0"/>
    <xf numFmtId="0" fontId="55" fillId="0" borderId="72" applyNumberFormat="0" applyFill="0" applyAlignment="0" applyProtection="0"/>
    <xf numFmtId="170" fontId="14" fillId="5" borderId="73">
      <alignment horizontal="right" vertical="center"/>
    </xf>
    <xf numFmtId="170" fontId="14" fillId="5" borderId="73">
      <alignment horizontal="right" vertical="center"/>
    </xf>
    <xf numFmtId="0" fontId="12" fillId="63" borderId="70" applyNumberFormat="0" applyFont="0" applyAlignment="0" applyProtection="0"/>
    <xf numFmtId="0" fontId="12" fillId="63" borderId="70" applyNumberFormat="0" applyFont="0" applyAlignment="0" applyProtection="0"/>
    <xf numFmtId="0" fontId="12" fillId="63" borderId="70" applyNumberFormat="0" applyFont="0" applyAlignment="0" applyProtection="0"/>
    <xf numFmtId="0" fontId="48" fillId="45" borderId="69" applyNumberFormat="0" applyAlignment="0" applyProtection="0"/>
    <xf numFmtId="170" fontId="14" fillId="5" borderId="73">
      <alignment horizontal="right" vertical="center"/>
    </xf>
    <xf numFmtId="0" fontId="53" fillId="59" borderId="71" applyNumberFormat="0" applyAlignment="0" applyProtection="0"/>
    <xf numFmtId="0" fontId="12" fillId="0" borderId="73">
      <alignment vertical="center"/>
    </xf>
    <xf numFmtId="0" fontId="12" fillId="0" borderId="73">
      <alignment vertical="center"/>
    </xf>
    <xf numFmtId="164" fontId="14" fillId="5" borderId="73">
      <alignment horizontal="right" vertical="center"/>
    </xf>
    <xf numFmtId="0" fontId="48" fillId="45" borderId="69" applyNumberFormat="0" applyAlignment="0" applyProtection="0"/>
    <xf numFmtId="0" fontId="55" fillId="0" borderId="72" applyNumberFormat="0" applyFill="0" applyAlignment="0" applyProtection="0"/>
    <xf numFmtId="170" fontId="14" fillId="5" borderId="73">
      <alignment horizontal="right" vertical="center"/>
    </xf>
    <xf numFmtId="0" fontId="38" fillId="59" borderId="69" applyNumberFormat="0" applyAlignment="0" applyProtection="0"/>
    <xf numFmtId="0" fontId="48" fillId="45" borderId="69" applyNumberFormat="0" applyAlignment="0" applyProtection="0"/>
    <xf numFmtId="0" fontId="55" fillId="0" borderId="72" applyNumberFormat="0" applyFill="0" applyAlignment="0" applyProtection="0"/>
    <xf numFmtId="0" fontId="38" fillId="59" borderId="69" applyNumberFormat="0" applyAlignment="0" applyProtection="0"/>
    <xf numFmtId="164" fontId="14" fillId="5" borderId="73">
      <alignment horizontal="right" vertical="center"/>
    </xf>
    <xf numFmtId="0" fontId="12" fillId="63" borderId="70" applyNumberFormat="0" applyFont="0" applyAlignment="0" applyProtection="0"/>
    <xf numFmtId="0" fontId="12" fillId="63" borderId="70" applyNumberFormat="0" applyFont="0" applyAlignment="0" applyProtection="0"/>
    <xf numFmtId="0" fontId="12" fillId="63" borderId="70" applyNumberFormat="0" applyFont="0" applyAlignment="0" applyProtection="0"/>
    <xf numFmtId="0" fontId="12" fillId="0" borderId="73">
      <alignment vertical="center"/>
    </xf>
    <xf numFmtId="0" fontId="48" fillId="45" borderId="69" applyNumberFormat="0" applyAlignment="0" applyProtection="0"/>
    <xf numFmtId="170" fontId="12" fillId="0" borderId="73">
      <alignment vertical="center"/>
    </xf>
    <xf numFmtId="0" fontId="38" fillId="59" borderId="69" applyNumberFormat="0" applyAlignment="0" applyProtection="0"/>
    <xf numFmtId="0" fontId="12" fillId="0" borderId="73">
      <alignment vertical="center"/>
    </xf>
    <xf numFmtId="164" fontId="14" fillId="5" borderId="73">
      <alignment horizontal="right" vertical="center"/>
    </xf>
    <xf numFmtId="0" fontId="12" fillId="0" borderId="73">
      <alignment vertical="center"/>
    </xf>
    <xf numFmtId="170" fontId="14" fillId="5" borderId="73">
      <alignment horizontal="right" vertical="center"/>
    </xf>
    <xf numFmtId="0" fontId="12" fillId="0" borderId="73">
      <alignment vertical="center"/>
    </xf>
    <xf numFmtId="0" fontId="55" fillId="0" borderId="72" applyNumberFormat="0" applyFill="0" applyAlignment="0" applyProtection="0"/>
    <xf numFmtId="170" fontId="12" fillId="0" borderId="73">
      <alignment vertical="center"/>
    </xf>
    <xf numFmtId="0" fontId="12" fillId="0" borderId="73">
      <alignment vertical="center"/>
    </xf>
    <xf numFmtId="0" fontId="38" fillId="59" borderId="69" applyNumberFormat="0" applyAlignment="0" applyProtection="0"/>
    <xf numFmtId="170" fontId="14" fillId="5" borderId="73">
      <alignment horizontal="right" vertical="center"/>
    </xf>
    <xf numFmtId="170" fontId="14" fillId="5" borderId="73">
      <alignment horizontal="right" vertical="center"/>
    </xf>
    <xf numFmtId="0" fontId="53" fillId="59" borderId="71" applyNumberFormat="0" applyAlignment="0" applyProtection="0"/>
    <xf numFmtId="164" fontId="14" fillId="5" borderId="73">
      <alignment horizontal="right" vertical="center"/>
    </xf>
    <xf numFmtId="0" fontId="48" fillId="45" borderId="69" applyNumberFormat="0" applyAlignment="0" applyProtection="0"/>
    <xf numFmtId="0" fontId="38" fillId="59" borderId="69" applyNumberFormat="0" applyAlignment="0" applyProtection="0"/>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12" fillId="0" borderId="73">
      <alignment vertical="center"/>
    </xf>
    <xf numFmtId="0" fontId="12" fillId="63" borderId="70" applyNumberFormat="0" applyFont="0" applyAlignment="0" applyProtection="0"/>
    <xf numFmtId="0" fontId="12" fillId="63" borderId="70" applyNumberFormat="0" applyFont="0" applyAlignment="0" applyProtection="0"/>
    <xf numFmtId="164" fontId="14" fillId="5" borderId="73">
      <alignment horizontal="right" vertical="center"/>
    </xf>
    <xf numFmtId="0" fontId="12" fillId="0" borderId="73">
      <alignment vertical="center"/>
    </xf>
    <xf numFmtId="0" fontId="55" fillId="0" borderId="72" applyNumberFormat="0" applyFill="0" applyAlignment="0" applyProtection="0"/>
    <xf numFmtId="0" fontId="12" fillId="0" borderId="73">
      <alignment vertical="center"/>
    </xf>
    <xf numFmtId="0" fontId="12" fillId="63" borderId="70" applyNumberFormat="0" applyFont="0" applyAlignment="0" applyProtection="0"/>
    <xf numFmtId="164" fontId="14" fillId="5" borderId="73">
      <alignment horizontal="right" vertical="center"/>
    </xf>
    <xf numFmtId="164" fontId="14" fillId="5" borderId="73">
      <alignment horizontal="right" vertical="center"/>
    </xf>
    <xf numFmtId="0" fontId="38" fillId="59" borderId="69" applyNumberFormat="0" applyAlignment="0" applyProtection="0"/>
    <xf numFmtId="0" fontId="55" fillId="0" borderId="72" applyNumberFormat="0" applyFill="0" applyAlignment="0" applyProtection="0"/>
    <xf numFmtId="0" fontId="55" fillId="0" borderId="72" applyNumberFormat="0" applyFill="0" applyAlignment="0" applyProtection="0"/>
    <xf numFmtId="0" fontId="12" fillId="63" borderId="70" applyNumberFormat="0" applyFont="0" applyAlignment="0" applyProtection="0"/>
    <xf numFmtId="170" fontId="14" fillId="5" borderId="73">
      <alignment horizontal="right" vertical="center"/>
    </xf>
    <xf numFmtId="164" fontId="14" fillId="5" borderId="73">
      <alignment horizontal="right" vertical="center"/>
    </xf>
    <xf numFmtId="0" fontId="55" fillId="0" borderId="72" applyNumberFormat="0" applyFill="0" applyAlignment="0" applyProtection="0"/>
    <xf numFmtId="0" fontId="55" fillId="0" borderId="72" applyNumberFormat="0" applyFill="0" applyAlignment="0" applyProtection="0"/>
    <xf numFmtId="0" fontId="12" fillId="63" borderId="70" applyNumberFormat="0" applyFont="0" applyAlignment="0" applyProtection="0"/>
    <xf numFmtId="0" fontId="48" fillId="45" borderId="69" applyNumberFormat="0" applyAlignment="0" applyProtection="0"/>
    <xf numFmtId="170" fontId="12" fillId="0" borderId="73">
      <alignment vertical="center"/>
    </xf>
    <xf numFmtId="0" fontId="48" fillId="45" borderId="69" applyNumberFormat="0" applyAlignment="0" applyProtection="0"/>
    <xf numFmtId="164" fontId="14" fillId="5" borderId="73">
      <alignment horizontal="right" vertical="center"/>
    </xf>
    <xf numFmtId="0" fontId="12" fillId="63" borderId="70" applyNumberFormat="0" applyFont="0" applyAlignment="0" applyProtection="0"/>
    <xf numFmtId="0" fontId="38" fillId="59" borderId="69" applyNumberFormat="0" applyAlignment="0" applyProtection="0"/>
    <xf numFmtId="164" fontId="14" fillId="5" borderId="73">
      <alignment horizontal="right" vertical="center"/>
    </xf>
    <xf numFmtId="170" fontId="14" fillId="5" borderId="73">
      <alignment horizontal="right" vertical="center"/>
    </xf>
    <xf numFmtId="0" fontId="12" fillId="0" borderId="73">
      <alignment vertical="center"/>
    </xf>
    <xf numFmtId="0" fontId="12" fillId="63" borderId="70" applyNumberFormat="0" applyFont="0" applyAlignment="0" applyProtection="0"/>
    <xf numFmtId="164" fontId="14" fillId="5" borderId="73">
      <alignment horizontal="right" vertical="center"/>
    </xf>
    <xf numFmtId="170" fontId="12" fillId="0" borderId="73">
      <alignment vertical="center"/>
    </xf>
    <xf numFmtId="0" fontId="12" fillId="0" borderId="73">
      <alignment vertical="center"/>
    </xf>
    <xf numFmtId="0" fontId="53" fillId="59" borderId="71" applyNumberFormat="0" applyAlignment="0" applyProtection="0"/>
    <xf numFmtId="0" fontId="53" fillId="59" borderId="71" applyNumberFormat="0" applyAlignment="0" applyProtection="0"/>
    <xf numFmtId="0" fontId="48" fillId="45" borderId="69" applyNumberFormat="0" applyAlignment="0" applyProtection="0"/>
    <xf numFmtId="170" fontId="12" fillId="0" borderId="73">
      <alignment vertical="center"/>
    </xf>
    <xf numFmtId="0" fontId="53" fillId="59" borderId="71" applyNumberFormat="0" applyAlignment="0" applyProtection="0"/>
    <xf numFmtId="0" fontId="48" fillId="45" borderId="69" applyNumberFormat="0" applyAlignment="0" applyProtection="0"/>
    <xf numFmtId="0" fontId="12" fillId="0" borderId="73">
      <alignment vertical="center"/>
    </xf>
    <xf numFmtId="0" fontId="12" fillId="0" borderId="73">
      <alignment vertical="center"/>
    </xf>
    <xf numFmtId="0" fontId="12" fillId="63" borderId="70" applyNumberFormat="0" applyFont="0" applyAlignment="0" applyProtection="0"/>
    <xf numFmtId="0" fontId="48" fillId="45" borderId="69" applyNumberFormat="0" applyAlignment="0" applyProtection="0"/>
    <xf numFmtId="0" fontId="12" fillId="0" borderId="73">
      <alignment vertical="center"/>
    </xf>
    <xf numFmtId="0" fontId="48" fillId="45" borderId="69" applyNumberFormat="0" applyAlignment="0" applyProtection="0"/>
    <xf numFmtId="0" fontId="38" fillId="59" borderId="69" applyNumberFormat="0" applyAlignment="0" applyProtection="0"/>
    <xf numFmtId="0" fontId="12" fillId="63" borderId="70" applyNumberFormat="0" applyFont="0" applyAlignment="0" applyProtection="0"/>
    <xf numFmtId="164" fontId="14" fillId="5" borderId="73">
      <alignment horizontal="right" vertical="center"/>
    </xf>
    <xf numFmtId="170" fontId="12" fillId="0" borderId="73">
      <alignment vertical="center"/>
    </xf>
    <xf numFmtId="0" fontId="48" fillId="45" borderId="69" applyNumberFormat="0" applyAlignment="0" applyProtection="0"/>
    <xf numFmtId="0" fontId="53" fillId="59" borderId="71" applyNumberFormat="0" applyAlignment="0" applyProtection="0"/>
    <xf numFmtId="0" fontId="48" fillId="45" borderId="69" applyNumberFormat="0" applyAlignment="0" applyProtection="0"/>
    <xf numFmtId="0" fontId="12" fillId="0" borderId="73">
      <alignment vertical="center"/>
    </xf>
    <xf numFmtId="170" fontId="12" fillId="0" borderId="73">
      <alignment vertical="center"/>
    </xf>
    <xf numFmtId="170" fontId="12" fillId="0" borderId="73">
      <alignment vertical="center"/>
    </xf>
    <xf numFmtId="164" fontId="14" fillId="5" borderId="73">
      <alignment horizontal="right" vertical="center"/>
    </xf>
    <xf numFmtId="0" fontId="12" fillId="0" borderId="73">
      <alignment vertical="center"/>
    </xf>
    <xf numFmtId="0" fontId="48" fillId="45" borderId="69" applyNumberFormat="0" applyAlignment="0" applyProtection="0"/>
    <xf numFmtId="0" fontId="38" fillId="59" borderId="69" applyNumberFormat="0" applyAlignment="0" applyProtection="0"/>
    <xf numFmtId="0" fontId="12" fillId="63" borderId="70" applyNumberFormat="0" applyFont="0" applyAlignment="0" applyProtection="0"/>
    <xf numFmtId="0" fontId="38" fillId="59" borderId="69" applyNumberFormat="0" applyAlignment="0" applyProtection="0"/>
    <xf numFmtId="0" fontId="55" fillId="0" borderId="72" applyNumberFormat="0" applyFill="0" applyAlignment="0" applyProtection="0"/>
    <xf numFmtId="0" fontId="53" fillId="59" borderId="71" applyNumberFormat="0" applyAlignment="0" applyProtection="0"/>
    <xf numFmtId="0" fontId="55" fillId="0" borderId="72" applyNumberFormat="0" applyFill="0" applyAlignment="0" applyProtection="0"/>
    <xf numFmtId="0" fontId="48" fillId="45" borderId="69" applyNumberFormat="0" applyAlignment="0" applyProtection="0"/>
    <xf numFmtId="164" fontId="14" fillId="5" borderId="73">
      <alignment horizontal="right" vertical="center"/>
    </xf>
    <xf numFmtId="0" fontId="12" fillId="63" borderId="70" applyNumberFormat="0" applyFont="0" applyAlignment="0" applyProtection="0"/>
    <xf numFmtId="0" fontId="48" fillId="45" borderId="69" applyNumberFormat="0" applyAlignment="0" applyProtection="0"/>
    <xf numFmtId="0" fontId="55" fillId="0" borderId="72" applyNumberFormat="0" applyFill="0" applyAlignment="0" applyProtection="0"/>
    <xf numFmtId="0" fontId="38" fillId="59" borderId="69" applyNumberFormat="0" applyAlignment="0" applyProtection="0"/>
    <xf numFmtId="0" fontId="53" fillId="59" borderId="71" applyNumberFormat="0" applyAlignment="0" applyProtection="0"/>
    <xf numFmtId="0" fontId="12" fillId="63" borderId="70" applyNumberFormat="0" applyFont="0" applyAlignment="0" applyProtection="0"/>
    <xf numFmtId="0" fontId="38" fillId="59" borderId="69" applyNumberFormat="0" applyAlignment="0" applyProtection="0"/>
    <xf numFmtId="164" fontId="14" fillId="5" borderId="73">
      <alignment horizontal="right" vertical="center"/>
    </xf>
    <xf numFmtId="0" fontId="12" fillId="0" borderId="73">
      <alignment vertical="center"/>
    </xf>
    <xf numFmtId="0" fontId="38" fillId="59" borderId="69" applyNumberFormat="0" applyAlignment="0" applyProtection="0"/>
    <xf numFmtId="164" fontId="14" fillId="5" borderId="73">
      <alignment horizontal="right" vertical="center"/>
    </xf>
    <xf numFmtId="0" fontId="55" fillId="0" borderId="72" applyNumberFormat="0" applyFill="0" applyAlignment="0" applyProtection="0"/>
    <xf numFmtId="0" fontId="12" fillId="0" borderId="73">
      <alignment vertical="center"/>
    </xf>
    <xf numFmtId="170" fontId="12" fillId="0" borderId="73">
      <alignment vertical="center"/>
    </xf>
    <xf numFmtId="0" fontId="38" fillId="59" borderId="69" applyNumberFormat="0" applyAlignment="0" applyProtection="0"/>
    <xf numFmtId="164" fontId="14" fillId="5" borderId="73">
      <alignment horizontal="right" vertical="center"/>
    </xf>
    <xf numFmtId="170" fontId="12" fillId="0" borderId="73">
      <alignment vertical="center"/>
    </xf>
    <xf numFmtId="0" fontId="53" fillId="59" borderId="71" applyNumberFormat="0" applyAlignment="0" applyProtection="0"/>
    <xf numFmtId="0" fontId="48" fillId="45" borderId="69" applyNumberFormat="0" applyAlignment="0" applyProtection="0"/>
    <xf numFmtId="0" fontId="12" fillId="0" borderId="73">
      <alignment vertical="center"/>
    </xf>
    <xf numFmtId="0" fontId="12" fillId="0" borderId="73">
      <alignment vertical="center"/>
    </xf>
    <xf numFmtId="0" fontId="38" fillId="59" borderId="69" applyNumberFormat="0" applyAlignment="0" applyProtection="0"/>
    <xf numFmtId="0" fontId="53" fillId="59" borderId="71" applyNumberFormat="0" applyAlignment="0" applyProtection="0"/>
    <xf numFmtId="0" fontId="53" fillId="59" borderId="71" applyNumberFormat="0" applyAlignment="0" applyProtection="0"/>
    <xf numFmtId="0" fontId="55" fillId="0" borderId="72" applyNumberFormat="0" applyFill="0" applyAlignment="0" applyProtection="0"/>
    <xf numFmtId="0" fontId="55" fillId="0" borderId="72" applyNumberFormat="0" applyFill="0" applyAlignment="0" applyProtection="0"/>
    <xf numFmtId="0" fontId="12" fillId="0" borderId="73">
      <alignment vertical="center"/>
    </xf>
    <xf numFmtId="170" fontId="14" fillId="5" borderId="73">
      <alignment horizontal="right" vertical="center"/>
    </xf>
    <xf numFmtId="0" fontId="55" fillId="0" borderId="72" applyNumberFormat="0" applyFill="0" applyAlignment="0" applyProtection="0"/>
    <xf numFmtId="164" fontId="14" fillId="5" borderId="73">
      <alignment horizontal="right" vertical="center"/>
    </xf>
    <xf numFmtId="0" fontId="53" fillId="59" borderId="71" applyNumberFormat="0" applyAlignment="0" applyProtection="0"/>
    <xf numFmtId="170" fontId="12" fillId="0" borderId="73">
      <alignment vertical="center"/>
    </xf>
    <xf numFmtId="164" fontId="14" fillId="5" borderId="73">
      <alignment horizontal="right" vertical="center"/>
    </xf>
    <xf numFmtId="0" fontId="12" fillId="0" borderId="73">
      <alignment vertical="center"/>
    </xf>
    <xf numFmtId="0" fontId="12" fillId="0" borderId="73">
      <alignment vertical="center"/>
    </xf>
    <xf numFmtId="170" fontId="14" fillId="5" borderId="73">
      <alignment horizontal="right" vertical="center"/>
    </xf>
    <xf numFmtId="0" fontId="12" fillId="0" borderId="73">
      <alignment vertical="center"/>
    </xf>
    <xf numFmtId="0" fontId="12" fillId="0" borderId="73">
      <alignment vertical="center"/>
    </xf>
    <xf numFmtId="0" fontId="55" fillId="0" borderId="72" applyNumberFormat="0" applyFill="0" applyAlignment="0" applyProtection="0"/>
    <xf numFmtId="0" fontId="55" fillId="0" borderId="72" applyNumberFormat="0" applyFill="0" applyAlignment="0" applyProtection="0"/>
    <xf numFmtId="0" fontId="12" fillId="63" borderId="70" applyNumberFormat="0" applyFont="0" applyAlignment="0" applyProtection="0"/>
    <xf numFmtId="170" fontId="12" fillId="0" borderId="73">
      <alignment vertical="center"/>
    </xf>
    <xf numFmtId="0" fontId="53" fillId="59" borderId="71" applyNumberFormat="0" applyAlignment="0" applyProtection="0"/>
    <xf numFmtId="164" fontId="14" fillId="5" borderId="73">
      <alignment horizontal="right" vertical="center"/>
    </xf>
    <xf numFmtId="170" fontId="14" fillId="5" borderId="73">
      <alignment horizontal="right" vertical="center"/>
    </xf>
    <xf numFmtId="0" fontId="38" fillId="59" borderId="69" applyNumberFormat="0" applyAlignment="0" applyProtection="0"/>
    <xf numFmtId="0" fontId="12" fillId="63" borderId="70" applyNumberFormat="0" applyFont="0" applyAlignment="0" applyProtection="0"/>
    <xf numFmtId="0" fontId="48" fillId="45" borderId="69" applyNumberFormat="0" applyAlignment="0" applyProtection="0"/>
    <xf numFmtId="164" fontId="14" fillId="5" borderId="73">
      <alignment horizontal="right" vertical="center"/>
    </xf>
    <xf numFmtId="0" fontId="48" fillId="45" borderId="69" applyNumberFormat="0" applyAlignment="0" applyProtection="0"/>
    <xf numFmtId="164" fontId="14" fillId="5" borderId="73">
      <alignment horizontal="right" vertical="center"/>
    </xf>
    <xf numFmtId="170" fontId="14" fillId="5" borderId="73">
      <alignment horizontal="right" vertical="center"/>
    </xf>
    <xf numFmtId="0" fontId="12" fillId="63" borderId="70" applyNumberFormat="0" applyFont="0" applyAlignment="0" applyProtection="0"/>
    <xf numFmtId="0" fontId="48" fillId="45" borderId="69" applyNumberFormat="0" applyAlignment="0" applyProtection="0"/>
    <xf numFmtId="170" fontId="12" fillId="0" borderId="73">
      <alignment vertical="center"/>
    </xf>
    <xf numFmtId="0" fontId="48" fillId="45" borderId="69" applyNumberFormat="0" applyAlignment="0" applyProtection="0"/>
    <xf numFmtId="164" fontId="14" fillId="5" borderId="73">
      <alignment horizontal="right" vertical="center"/>
    </xf>
    <xf numFmtId="0" fontId="48" fillId="45" borderId="69" applyNumberFormat="0" applyAlignment="0" applyProtection="0"/>
    <xf numFmtId="0" fontId="55" fillId="0" borderId="72" applyNumberFormat="0" applyFill="0" applyAlignment="0" applyProtection="0"/>
    <xf numFmtId="0" fontId="38" fillId="59" borderId="69" applyNumberFormat="0" applyAlignment="0" applyProtection="0"/>
    <xf numFmtId="164" fontId="14" fillId="5" borderId="73">
      <alignment horizontal="righ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170" fontId="12" fillId="0" borderId="73">
      <alignment vertical="center"/>
    </xf>
    <xf numFmtId="0" fontId="38" fillId="59" borderId="69" applyNumberFormat="0" applyAlignment="0" applyProtection="0"/>
    <xf numFmtId="170" fontId="14" fillId="5" borderId="73">
      <alignment horizontal="right" vertical="center"/>
    </xf>
    <xf numFmtId="164" fontId="14" fillId="5" borderId="73">
      <alignment horizontal="right" vertical="center"/>
    </xf>
    <xf numFmtId="0" fontId="48" fillId="45" borderId="69" applyNumberFormat="0" applyAlignment="0" applyProtection="0"/>
    <xf numFmtId="0" fontId="53" fillId="59" borderId="71" applyNumberFormat="0" applyAlignment="0" applyProtection="0"/>
    <xf numFmtId="0" fontId="12" fillId="0" borderId="73">
      <alignment vertical="center"/>
    </xf>
    <xf numFmtId="0" fontId="12" fillId="0" borderId="73">
      <alignment vertical="center"/>
    </xf>
    <xf numFmtId="0" fontId="55" fillId="0" borderId="72" applyNumberFormat="0" applyFill="0" applyAlignment="0" applyProtection="0"/>
    <xf numFmtId="0" fontId="12" fillId="0" borderId="73">
      <alignment vertical="center"/>
    </xf>
    <xf numFmtId="0" fontId="48" fillId="45" borderId="69" applyNumberFormat="0" applyAlignment="0" applyProtection="0"/>
    <xf numFmtId="0" fontId="55" fillId="0" borderId="72" applyNumberFormat="0" applyFill="0" applyAlignment="0" applyProtection="0"/>
    <xf numFmtId="0" fontId="12" fillId="0" borderId="73">
      <alignment vertical="center"/>
    </xf>
    <xf numFmtId="0" fontId="12" fillId="63" borderId="70" applyNumberFormat="0" applyFont="0" applyAlignment="0" applyProtection="0"/>
    <xf numFmtId="0" fontId="12" fillId="63" borderId="70" applyNumberFormat="0" applyFont="0" applyAlignment="0" applyProtection="0"/>
    <xf numFmtId="164" fontId="14" fillId="5" borderId="73">
      <alignment horizontal="right" vertical="center"/>
    </xf>
    <xf numFmtId="0" fontId="48" fillId="45" borderId="69" applyNumberFormat="0" applyAlignment="0" applyProtection="0"/>
    <xf numFmtId="0" fontId="12" fillId="0" borderId="73">
      <alignment vertical="center"/>
    </xf>
    <xf numFmtId="0" fontId="12" fillId="63" borderId="70" applyNumberFormat="0" applyFont="0" applyAlignment="0" applyProtection="0"/>
    <xf numFmtId="170" fontId="12" fillId="0" borderId="73">
      <alignment vertical="center"/>
    </xf>
    <xf numFmtId="0" fontId="53" fillId="59" borderId="71" applyNumberFormat="0" applyAlignment="0" applyProtection="0"/>
    <xf numFmtId="0" fontId="12" fillId="63" borderId="70" applyNumberFormat="0" applyFont="0" applyAlignment="0" applyProtection="0"/>
    <xf numFmtId="0" fontId="12" fillId="0" borderId="73">
      <alignment vertical="center"/>
    </xf>
    <xf numFmtId="0" fontId="38" fillId="59" borderId="69" applyNumberFormat="0" applyAlignment="0" applyProtection="0"/>
    <xf numFmtId="0" fontId="38" fillId="59" borderId="69" applyNumberFormat="0" applyAlignment="0" applyProtection="0"/>
    <xf numFmtId="170" fontId="12" fillId="0" borderId="73">
      <alignment vertical="center"/>
    </xf>
    <xf numFmtId="170" fontId="12" fillId="0" borderId="73">
      <alignment vertical="center"/>
    </xf>
    <xf numFmtId="170" fontId="12" fillId="0" borderId="73">
      <alignment vertical="center"/>
    </xf>
    <xf numFmtId="164" fontId="14" fillId="5" borderId="73">
      <alignment horizontal="right" vertical="center"/>
    </xf>
    <xf numFmtId="170" fontId="14" fillId="5" borderId="73">
      <alignment horizontal="right" vertical="center"/>
    </xf>
    <xf numFmtId="170" fontId="12" fillId="0" borderId="73">
      <alignment vertical="center"/>
    </xf>
    <xf numFmtId="170" fontId="12" fillId="0" borderId="73">
      <alignment vertical="center"/>
    </xf>
    <xf numFmtId="164" fontId="14" fillId="5" borderId="73">
      <alignment horizontal="right" vertical="center"/>
    </xf>
    <xf numFmtId="0" fontId="53" fillId="59" borderId="71" applyNumberFormat="0" applyAlignment="0" applyProtection="0"/>
    <xf numFmtId="0" fontId="53" fillId="59" borderId="71" applyNumberFormat="0" applyAlignment="0" applyProtection="0"/>
    <xf numFmtId="0" fontId="53" fillId="59" borderId="71" applyNumberFormat="0" applyAlignment="0" applyProtection="0"/>
    <xf numFmtId="0" fontId="12" fillId="0" borderId="73">
      <alignment vertical="center"/>
    </xf>
    <xf numFmtId="170" fontId="14" fillId="5" borderId="73">
      <alignment horizontal="right" vertical="center"/>
    </xf>
    <xf numFmtId="170" fontId="14" fillId="5" borderId="73">
      <alignment horizontal="right" vertical="center"/>
    </xf>
    <xf numFmtId="0" fontId="53" fillId="59" borderId="71" applyNumberFormat="0" applyAlignment="0" applyProtection="0"/>
    <xf numFmtId="0" fontId="48" fillId="45" borderId="69" applyNumberFormat="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164" fontId="14" fillId="5" borderId="73">
      <alignment horizontal="right" vertical="center"/>
    </xf>
    <xf numFmtId="0" fontId="12" fillId="0" borderId="73">
      <alignment vertical="center"/>
    </xf>
    <xf numFmtId="0" fontId="12" fillId="0" borderId="73">
      <alignment vertical="center"/>
    </xf>
    <xf numFmtId="164" fontId="14" fillId="5" borderId="73">
      <alignment horizontal="right" vertical="center"/>
    </xf>
    <xf numFmtId="0" fontId="48" fillId="45" borderId="69" applyNumberFormat="0" applyAlignment="0" applyProtection="0"/>
    <xf numFmtId="170" fontId="12" fillId="0" borderId="73">
      <alignment vertical="center"/>
    </xf>
    <xf numFmtId="0" fontId="53" fillId="59" borderId="71" applyNumberFormat="0" applyAlignment="0" applyProtection="0"/>
    <xf numFmtId="0" fontId="12" fillId="0" borderId="73">
      <alignment vertical="center"/>
    </xf>
    <xf numFmtId="0" fontId="53" fillId="59" borderId="71" applyNumberFormat="0" applyAlignment="0" applyProtection="0"/>
    <xf numFmtId="0" fontId="38" fillId="59" borderId="69" applyNumberFormat="0" applyAlignment="0" applyProtection="0"/>
    <xf numFmtId="0" fontId="12" fillId="63" borderId="70" applyNumberFormat="0" applyFont="0" applyAlignment="0" applyProtection="0"/>
    <xf numFmtId="170" fontId="12" fillId="0" borderId="73">
      <alignment vertical="center"/>
    </xf>
    <xf numFmtId="0" fontId="48" fillId="45" borderId="69" applyNumberFormat="0" applyAlignment="0" applyProtection="0"/>
    <xf numFmtId="0" fontId="12" fillId="0" borderId="73">
      <alignment vertical="center"/>
    </xf>
    <xf numFmtId="0" fontId="12" fillId="0" borderId="73">
      <alignment vertical="center"/>
    </xf>
    <xf numFmtId="0" fontId="48" fillId="45" borderId="69" applyNumberFormat="0" applyAlignment="0" applyProtection="0"/>
    <xf numFmtId="0" fontId="12" fillId="0" borderId="73">
      <alignment vertical="center"/>
    </xf>
    <xf numFmtId="0" fontId="53" fillId="59" borderId="71" applyNumberFormat="0" applyAlignment="0" applyProtection="0"/>
    <xf numFmtId="164" fontId="14" fillId="5" borderId="73">
      <alignment horizontal="right" vertical="center"/>
    </xf>
    <xf numFmtId="164" fontId="14" fillId="5" borderId="73">
      <alignment horizontal="right" vertical="center"/>
    </xf>
    <xf numFmtId="0" fontId="53" fillId="59" borderId="71" applyNumberFormat="0" applyAlignment="0" applyProtection="0"/>
    <xf numFmtId="0" fontId="53" fillId="59" borderId="71" applyNumberFormat="0" applyAlignment="0" applyProtection="0"/>
    <xf numFmtId="0" fontId="48" fillId="45" borderId="69" applyNumberFormat="0" applyAlignment="0" applyProtection="0"/>
    <xf numFmtId="0" fontId="12" fillId="0" borderId="73">
      <alignment vertical="center"/>
    </xf>
    <xf numFmtId="0" fontId="12" fillId="63" borderId="70" applyNumberFormat="0" applyFont="0" applyAlignment="0" applyProtection="0"/>
    <xf numFmtId="0" fontId="55" fillId="0" borderId="72" applyNumberFormat="0" applyFill="0" applyAlignment="0" applyProtection="0"/>
    <xf numFmtId="164" fontId="14" fillId="5" borderId="73">
      <alignment horizontal="right" vertical="center"/>
    </xf>
    <xf numFmtId="0" fontId="53" fillId="59" borderId="71" applyNumberFormat="0" applyAlignment="0" applyProtection="0"/>
    <xf numFmtId="0" fontId="38" fillId="59" borderId="69" applyNumberFormat="0" applyAlignment="0" applyProtection="0"/>
    <xf numFmtId="0" fontId="12" fillId="63" borderId="70" applyNumberFormat="0" applyFont="0" applyAlignment="0" applyProtection="0"/>
    <xf numFmtId="0" fontId="48" fillId="45" borderId="69" applyNumberFormat="0" applyAlignment="0" applyProtection="0"/>
    <xf numFmtId="0" fontId="12" fillId="0" borderId="73">
      <alignment vertical="center"/>
    </xf>
    <xf numFmtId="0" fontId="12" fillId="63" borderId="70" applyNumberFormat="0" applyFont="0" applyAlignment="0" applyProtection="0"/>
    <xf numFmtId="0" fontId="12" fillId="0" borderId="73">
      <alignment vertical="center"/>
    </xf>
    <xf numFmtId="0" fontId="12" fillId="63" borderId="70" applyNumberFormat="0" applyFont="0" applyAlignment="0" applyProtection="0"/>
    <xf numFmtId="164" fontId="14" fillId="5" borderId="73">
      <alignment horizontal="right" vertical="center"/>
    </xf>
    <xf numFmtId="164" fontId="14" fillId="5" borderId="73">
      <alignment horizontal="right" vertical="center"/>
    </xf>
    <xf numFmtId="0" fontId="55" fillId="0" borderId="72" applyNumberFormat="0" applyFill="0" applyAlignment="0" applyProtection="0"/>
    <xf numFmtId="170" fontId="14" fillId="5" borderId="73">
      <alignment horizontal="right" vertical="center"/>
    </xf>
    <xf numFmtId="170" fontId="12" fillId="0" borderId="73">
      <alignment vertical="center"/>
    </xf>
    <xf numFmtId="0" fontId="12" fillId="63" borderId="70" applyNumberFormat="0" applyFont="0" applyAlignment="0" applyProtection="0"/>
    <xf numFmtId="0" fontId="38" fillId="59" borderId="69" applyNumberFormat="0" applyAlignment="0" applyProtection="0"/>
    <xf numFmtId="0" fontId="12" fillId="0" borderId="73">
      <alignment vertical="center"/>
    </xf>
    <xf numFmtId="0" fontId="12" fillId="0" borderId="73">
      <alignment vertical="center"/>
    </xf>
    <xf numFmtId="0" fontId="12" fillId="63" borderId="70" applyNumberFormat="0" applyFont="0" applyAlignment="0" applyProtection="0"/>
    <xf numFmtId="0" fontId="55" fillId="0" borderId="72" applyNumberFormat="0" applyFill="0" applyAlignment="0" applyProtection="0"/>
    <xf numFmtId="0" fontId="12" fillId="0" borderId="73">
      <alignment vertical="center"/>
    </xf>
    <xf numFmtId="0" fontId="55" fillId="0" borderId="72" applyNumberFormat="0" applyFill="0" applyAlignment="0" applyProtection="0"/>
    <xf numFmtId="170" fontId="12" fillId="0" borderId="73">
      <alignment vertical="center"/>
    </xf>
    <xf numFmtId="170" fontId="14" fillId="5" borderId="73">
      <alignment horizontal="right" vertical="center"/>
    </xf>
    <xf numFmtId="0" fontId="53" fillId="59" borderId="71" applyNumberFormat="0" applyAlignment="0" applyProtection="0"/>
    <xf numFmtId="164" fontId="14" fillId="5" borderId="73">
      <alignment horizontal="right" vertical="center"/>
    </xf>
    <xf numFmtId="0" fontId="38" fillId="59" borderId="69" applyNumberFormat="0" applyAlignment="0" applyProtection="0"/>
    <xf numFmtId="0" fontId="53" fillId="59" borderId="71" applyNumberFormat="0" applyAlignment="0" applyProtection="0"/>
    <xf numFmtId="164" fontId="14" fillId="5" borderId="73">
      <alignment horizontal="right" vertical="center"/>
    </xf>
    <xf numFmtId="164" fontId="14" fillId="5" borderId="73">
      <alignment horizontal="right" vertical="center"/>
    </xf>
    <xf numFmtId="170" fontId="14" fillId="5" borderId="73">
      <alignment horizontal="right" vertical="center"/>
    </xf>
    <xf numFmtId="0" fontId="38" fillId="59" borderId="69" applyNumberFormat="0" applyAlignment="0" applyProtection="0"/>
    <xf numFmtId="164" fontId="14" fillId="5" borderId="73">
      <alignment horizontal="right" vertical="center"/>
    </xf>
    <xf numFmtId="170" fontId="14" fillId="5" borderId="73">
      <alignment horizontal="right" vertical="center"/>
    </xf>
    <xf numFmtId="170" fontId="12" fillId="0" borderId="73">
      <alignment vertical="center"/>
    </xf>
    <xf numFmtId="170" fontId="14" fillId="5" borderId="73">
      <alignment horizontal="right" vertical="center"/>
    </xf>
    <xf numFmtId="0" fontId="55" fillId="0" borderId="72" applyNumberFormat="0" applyFill="0" applyAlignment="0" applyProtection="0"/>
    <xf numFmtId="0" fontId="55" fillId="0" borderId="72" applyNumberFormat="0" applyFill="0" applyAlignment="0" applyProtection="0"/>
    <xf numFmtId="164" fontId="14" fillId="5" borderId="73">
      <alignment horizontal="right" vertical="center"/>
    </xf>
    <xf numFmtId="0" fontId="48" fillId="45" borderId="69" applyNumberFormat="0" applyAlignment="0" applyProtection="0"/>
    <xf numFmtId="164" fontId="14" fillId="5" borderId="73">
      <alignment horizontal="right" vertical="center"/>
    </xf>
    <xf numFmtId="0" fontId="12" fillId="0" borderId="73">
      <alignment vertical="center"/>
    </xf>
    <xf numFmtId="0" fontId="38" fillId="59" borderId="69" applyNumberFormat="0" applyAlignment="0" applyProtection="0"/>
    <xf numFmtId="0" fontId="48" fillId="45" borderId="69" applyNumberFormat="0" applyAlignment="0" applyProtection="0"/>
    <xf numFmtId="0" fontId="53" fillId="59" borderId="71" applyNumberFormat="0" applyAlignment="0" applyProtection="0"/>
    <xf numFmtId="170" fontId="14" fillId="5" borderId="73">
      <alignment horizontal="right" vertical="center"/>
    </xf>
    <xf numFmtId="0" fontId="12" fillId="0" borderId="73">
      <alignment vertical="center"/>
    </xf>
    <xf numFmtId="0" fontId="12" fillId="63" borderId="70" applyNumberFormat="0" applyFont="0" applyAlignment="0" applyProtection="0"/>
    <xf numFmtId="170" fontId="14" fillId="5" borderId="73">
      <alignment horizontal="right" vertical="center"/>
    </xf>
    <xf numFmtId="0" fontId="12" fillId="63" borderId="70" applyNumberFormat="0" applyFont="0" applyAlignment="0" applyProtection="0"/>
    <xf numFmtId="164" fontId="14" fillId="5" borderId="73">
      <alignment horizontal="right" vertical="center"/>
    </xf>
    <xf numFmtId="0" fontId="55" fillId="0" borderId="72" applyNumberFormat="0" applyFill="0" applyAlignment="0" applyProtection="0"/>
    <xf numFmtId="164" fontId="14" fillId="5" borderId="73">
      <alignment horizontal="right" vertical="center"/>
    </xf>
    <xf numFmtId="164" fontId="14" fillId="5" borderId="73">
      <alignment horizontal="right" vertical="center"/>
    </xf>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48" fillId="45" borderId="69" applyNumberFormat="0" applyAlignment="0" applyProtection="0"/>
    <xf numFmtId="0" fontId="38" fillId="59" borderId="69" applyNumberFormat="0" applyAlignment="0" applyProtection="0"/>
    <xf numFmtId="0" fontId="53" fillId="59" borderId="71" applyNumberFormat="0" applyAlignment="0" applyProtection="0"/>
    <xf numFmtId="0" fontId="12" fillId="0" borderId="73">
      <alignment vertical="center"/>
    </xf>
    <xf numFmtId="0" fontId="12" fillId="0" borderId="73">
      <alignment vertical="center"/>
    </xf>
    <xf numFmtId="0" fontId="53" fillId="59" borderId="71" applyNumberFormat="0" applyAlignment="0" applyProtection="0"/>
    <xf numFmtId="0" fontId="55" fillId="0" borderId="72" applyNumberFormat="0" applyFill="0" applyAlignment="0" applyProtection="0"/>
    <xf numFmtId="0" fontId="53" fillId="59" borderId="71" applyNumberFormat="0" applyAlignment="0" applyProtection="0"/>
    <xf numFmtId="0" fontId="55" fillId="0" borderId="72" applyNumberFormat="0" applyFill="0" applyAlignment="0" applyProtection="0"/>
    <xf numFmtId="0" fontId="12" fillId="0" borderId="73">
      <alignment vertical="center"/>
    </xf>
    <xf numFmtId="0" fontId="53" fillId="59" borderId="71" applyNumberFormat="0" applyAlignment="0" applyProtection="0"/>
    <xf numFmtId="0" fontId="12" fillId="0" borderId="73">
      <alignment vertical="center"/>
    </xf>
    <xf numFmtId="0" fontId="53" fillId="59" borderId="71" applyNumberFormat="0" applyAlignment="0" applyProtection="0"/>
    <xf numFmtId="0" fontId="12" fillId="63" borderId="70" applyNumberFormat="0" applyFont="0" applyAlignment="0" applyProtection="0"/>
    <xf numFmtId="0" fontId="12" fillId="63" borderId="70" applyNumberFormat="0" applyFont="0" applyAlignment="0" applyProtection="0"/>
    <xf numFmtId="0" fontId="55" fillId="0" borderId="72" applyNumberFormat="0" applyFill="0" applyAlignment="0" applyProtection="0"/>
    <xf numFmtId="170" fontId="12" fillId="0" borderId="73">
      <alignment vertical="center"/>
    </xf>
    <xf numFmtId="0" fontId="38" fillId="59" borderId="69" applyNumberFormat="0" applyAlignment="0" applyProtection="0"/>
    <xf numFmtId="170" fontId="14" fillId="5" borderId="73">
      <alignment horizontal="right" vertical="center"/>
    </xf>
    <xf numFmtId="0" fontId="38" fillId="59" borderId="69" applyNumberFormat="0" applyAlignment="0" applyProtection="0"/>
    <xf numFmtId="0" fontId="55" fillId="0" borderId="72" applyNumberFormat="0" applyFill="0" applyAlignment="0" applyProtection="0"/>
    <xf numFmtId="164" fontId="14" fillId="5" borderId="73">
      <alignment horizontal="right" vertical="center"/>
    </xf>
    <xf numFmtId="164" fontId="14" fillId="5" borderId="73">
      <alignment horizontal="right" vertical="center"/>
    </xf>
    <xf numFmtId="170" fontId="12" fillId="0" borderId="73">
      <alignment vertical="center"/>
    </xf>
    <xf numFmtId="170" fontId="12" fillId="0" borderId="73">
      <alignment vertical="center"/>
    </xf>
    <xf numFmtId="0" fontId="48" fillId="45" borderId="69" applyNumberFormat="0" applyAlignment="0" applyProtection="0"/>
    <xf numFmtId="0" fontId="48" fillId="45" borderId="69" applyNumberFormat="0" applyAlignment="0" applyProtection="0"/>
    <xf numFmtId="0" fontId="12" fillId="0" borderId="73">
      <alignment vertical="center"/>
    </xf>
    <xf numFmtId="0" fontId="12" fillId="0" borderId="73">
      <alignment vertical="center"/>
    </xf>
    <xf numFmtId="0" fontId="48" fillId="45" borderId="69" applyNumberFormat="0" applyAlignment="0" applyProtection="0"/>
    <xf numFmtId="164" fontId="14" fillId="5" borderId="73">
      <alignment horizontal="right" vertical="center"/>
    </xf>
    <xf numFmtId="0" fontId="12" fillId="63" borderId="70" applyNumberFormat="0" applyFont="0" applyAlignment="0" applyProtection="0"/>
    <xf numFmtId="0" fontId="55" fillId="0" borderId="72" applyNumberFormat="0" applyFill="0" applyAlignment="0" applyProtection="0"/>
    <xf numFmtId="0" fontId="12" fillId="0" borderId="73">
      <alignment vertical="center"/>
    </xf>
    <xf numFmtId="0" fontId="55" fillId="0" borderId="72" applyNumberFormat="0" applyFill="0" applyAlignment="0" applyProtection="0"/>
    <xf numFmtId="164" fontId="14" fillId="5" borderId="73">
      <alignment horizontal="righ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55" fillId="0" borderId="72" applyNumberFormat="0" applyFill="0" applyAlignment="0" applyProtection="0"/>
    <xf numFmtId="170" fontId="14" fillId="5" borderId="73">
      <alignment horizontal="right" vertical="center"/>
    </xf>
    <xf numFmtId="0" fontId="38" fillId="59" borderId="69" applyNumberFormat="0" applyAlignment="0" applyProtection="0"/>
    <xf numFmtId="0" fontId="12" fillId="0" borderId="73">
      <alignment vertical="center"/>
    </xf>
    <xf numFmtId="164" fontId="14" fillId="5" borderId="73">
      <alignment horizontal="right" vertical="center"/>
    </xf>
    <xf numFmtId="170" fontId="14" fillId="5" borderId="73">
      <alignment horizontal="right" vertical="center"/>
    </xf>
    <xf numFmtId="0" fontId="38" fillId="59" borderId="69" applyNumberFormat="0" applyAlignment="0" applyProtection="0"/>
    <xf numFmtId="0" fontId="12" fillId="0" borderId="73">
      <alignment vertical="center"/>
    </xf>
    <xf numFmtId="0" fontId="38" fillId="59" borderId="69" applyNumberFormat="0" applyAlignment="0" applyProtection="0"/>
    <xf numFmtId="164" fontId="14" fillId="5" borderId="73">
      <alignment horizontal="right" vertical="center"/>
    </xf>
    <xf numFmtId="0" fontId="53" fillId="59" borderId="71" applyNumberFormat="0" applyAlignment="0" applyProtection="0"/>
    <xf numFmtId="170" fontId="12" fillId="0" borderId="73">
      <alignment vertical="center"/>
    </xf>
    <xf numFmtId="0" fontId="12" fillId="63" borderId="70" applyNumberFormat="0" applyFont="0" applyAlignment="0" applyProtection="0"/>
    <xf numFmtId="0" fontId="12" fillId="63" borderId="70" applyNumberFormat="0" applyFont="0" applyAlignment="0" applyProtection="0"/>
    <xf numFmtId="0" fontId="55" fillId="0" borderId="72" applyNumberFormat="0" applyFill="0" applyAlignment="0" applyProtection="0"/>
    <xf numFmtId="0" fontId="12" fillId="0" borderId="73">
      <alignment vertical="center"/>
    </xf>
    <xf numFmtId="0" fontId="55" fillId="0" borderId="72" applyNumberFormat="0" applyFill="0" applyAlignment="0" applyProtection="0"/>
    <xf numFmtId="164" fontId="14" fillId="5" borderId="73">
      <alignment horizontal="right" vertical="center"/>
    </xf>
    <xf numFmtId="164" fontId="14" fillId="5" borderId="73">
      <alignment horizontal="right" vertical="center"/>
    </xf>
    <xf numFmtId="164" fontId="14" fillId="5" borderId="73">
      <alignment horizontal="right" vertical="center"/>
    </xf>
    <xf numFmtId="0" fontId="53" fillId="59" borderId="71" applyNumberFormat="0" applyAlignment="0" applyProtection="0"/>
    <xf numFmtId="164" fontId="14" fillId="5" borderId="73">
      <alignment horizontal="right" vertical="center"/>
    </xf>
    <xf numFmtId="170" fontId="12" fillId="0" borderId="73">
      <alignment vertical="center"/>
    </xf>
    <xf numFmtId="0" fontId="12" fillId="0" borderId="73">
      <alignment vertical="center"/>
    </xf>
    <xf numFmtId="0" fontId="38" fillId="59" borderId="69" applyNumberFormat="0" applyAlignment="0" applyProtection="0"/>
    <xf numFmtId="0" fontId="38" fillId="59" borderId="69" applyNumberFormat="0" applyAlignment="0" applyProtection="0"/>
    <xf numFmtId="0" fontId="48" fillId="45" borderId="69" applyNumberFormat="0" applyAlignment="0" applyProtection="0"/>
    <xf numFmtId="0" fontId="48" fillId="45" borderId="69" applyNumberFormat="0" applyAlignment="0" applyProtection="0"/>
    <xf numFmtId="170" fontId="14" fillId="5" borderId="73">
      <alignment horizontal="right" vertical="center"/>
    </xf>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53" fillId="59" borderId="71" applyNumberFormat="0" applyAlignment="0" applyProtection="0"/>
    <xf numFmtId="0" fontId="12" fillId="63" borderId="70" applyNumberFormat="0" applyFont="0" applyAlignment="0" applyProtection="0"/>
    <xf numFmtId="0" fontId="12" fillId="63" borderId="70" applyNumberFormat="0" applyFont="0" applyAlignment="0" applyProtection="0"/>
    <xf numFmtId="0" fontId="12" fillId="0" borderId="73">
      <alignment vertical="center"/>
    </xf>
    <xf numFmtId="170" fontId="12" fillId="0" borderId="73">
      <alignment vertical="center"/>
    </xf>
    <xf numFmtId="0" fontId="12" fillId="0" borderId="73">
      <alignment vertical="center"/>
    </xf>
    <xf numFmtId="170" fontId="12" fillId="0" borderId="73">
      <alignment vertical="center"/>
    </xf>
    <xf numFmtId="164" fontId="14" fillId="5" borderId="73">
      <alignment horizontal="right" vertical="center"/>
    </xf>
    <xf numFmtId="170" fontId="14" fillId="5" borderId="73">
      <alignment horizontal="right" vertical="center"/>
    </xf>
    <xf numFmtId="170" fontId="14" fillId="5" borderId="73">
      <alignment horizontal="right" vertical="center"/>
    </xf>
    <xf numFmtId="170" fontId="14" fillId="5" borderId="73">
      <alignment horizontal="right" vertical="center"/>
    </xf>
    <xf numFmtId="164" fontId="14" fillId="5" borderId="73">
      <alignment horizontal="right" vertical="center"/>
    </xf>
    <xf numFmtId="0" fontId="48" fillId="45" borderId="69" applyNumberFormat="0" applyAlignment="0" applyProtection="0"/>
    <xf numFmtId="0" fontId="48" fillId="45" borderId="69" applyNumberFormat="0" applyAlignment="0" applyProtection="0"/>
    <xf numFmtId="0" fontId="38" fillId="59" borderId="69" applyNumberFormat="0" applyAlignment="0" applyProtection="0"/>
    <xf numFmtId="170" fontId="12" fillId="0" borderId="73">
      <alignment vertical="center"/>
    </xf>
    <xf numFmtId="0" fontId="12" fillId="0" borderId="73">
      <alignment vertical="center"/>
    </xf>
    <xf numFmtId="0" fontId="38" fillId="59" borderId="69" applyNumberFormat="0" applyAlignment="0" applyProtection="0"/>
    <xf numFmtId="0" fontId="12" fillId="63" borderId="70" applyNumberFormat="0" applyFont="0" applyAlignment="0" applyProtection="0"/>
    <xf numFmtId="0" fontId="55" fillId="0" borderId="72" applyNumberFormat="0" applyFill="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53" fillId="59" borderId="71" applyNumberFormat="0" applyAlignment="0" applyProtection="0"/>
    <xf numFmtId="164" fontId="14" fillId="5" borderId="73">
      <alignment horizontal="right" vertical="center"/>
    </xf>
    <xf numFmtId="170" fontId="12" fillId="0" borderId="73">
      <alignment vertical="center"/>
    </xf>
    <xf numFmtId="0" fontId="12" fillId="0" borderId="73">
      <alignment vertical="center"/>
    </xf>
    <xf numFmtId="164" fontId="14" fillId="5" borderId="73">
      <alignment horizontal="right" vertical="center"/>
    </xf>
    <xf numFmtId="0" fontId="12" fillId="0" borderId="73">
      <alignment vertical="center"/>
    </xf>
    <xf numFmtId="0" fontId="38" fillId="59" borderId="69" applyNumberFormat="0" applyAlignment="0" applyProtection="0"/>
    <xf numFmtId="0" fontId="38" fillId="59" borderId="69" applyNumberFormat="0" applyAlignment="0" applyProtection="0"/>
    <xf numFmtId="0" fontId="48" fillId="45" borderId="69" applyNumberFormat="0" applyAlignment="0" applyProtection="0"/>
    <xf numFmtId="0" fontId="48" fillId="45" borderId="69" applyNumberFormat="0" applyAlignment="0" applyProtection="0"/>
    <xf numFmtId="170" fontId="14" fillId="5" borderId="73">
      <alignment horizontal="right" vertical="center"/>
    </xf>
    <xf numFmtId="170" fontId="14" fillId="5" borderId="73">
      <alignment horizontal="right" vertical="center"/>
    </xf>
    <xf numFmtId="164" fontId="14" fillId="5" borderId="73">
      <alignment horizontal="right" vertical="center"/>
    </xf>
    <xf numFmtId="170" fontId="12" fillId="0" borderId="73">
      <alignment vertical="center"/>
    </xf>
    <xf numFmtId="0" fontId="12" fillId="0" borderId="73">
      <alignment vertical="center"/>
    </xf>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12" fillId="63" borderId="70" applyNumberFormat="0" applyFont="0" applyAlignment="0" applyProtection="0"/>
    <xf numFmtId="0" fontId="53" fillId="59" borderId="71" applyNumberFormat="0" applyAlignment="0" applyProtection="0"/>
    <xf numFmtId="0" fontId="12" fillId="0" borderId="73">
      <alignment vertical="center"/>
    </xf>
    <xf numFmtId="164" fontId="14" fillId="5" borderId="73">
      <alignment horizontal="right" vertical="center"/>
    </xf>
    <xf numFmtId="0" fontId="55" fillId="0" borderId="72" applyNumberFormat="0" applyFill="0" applyAlignment="0" applyProtection="0"/>
    <xf numFmtId="0" fontId="38" fillId="59" borderId="69" applyNumberFormat="0" applyAlignment="0" applyProtection="0"/>
    <xf numFmtId="0" fontId="48" fillId="45" borderId="69" applyNumberFormat="0" applyAlignment="0" applyProtection="0"/>
    <xf numFmtId="0" fontId="12" fillId="63" borderId="70" applyNumberFormat="0" applyFont="0" applyAlignment="0" applyProtection="0"/>
    <xf numFmtId="0" fontId="53" fillId="59" borderId="71" applyNumberFormat="0" applyAlignment="0" applyProtection="0"/>
    <xf numFmtId="0" fontId="55" fillId="0" borderId="72" applyNumberFormat="0" applyFill="0" applyAlignment="0" applyProtection="0"/>
    <xf numFmtId="0" fontId="2" fillId="0" borderId="0"/>
    <xf numFmtId="164" fontId="14" fillId="5" borderId="79">
      <alignment horizontal="right" vertical="center"/>
    </xf>
    <xf numFmtId="0" fontId="12" fillId="0" borderId="79">
      <alignment vertical="center"/>
    </xf>
    <xf numFmtId="164" fontId="14" fillId="5" borderId="79">
      <alignment horizontal="right" vertical="center"/>
    </xf>
    <xf numFmtId="0" fontId="48" fillId="45" borderId="75"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53" fillId="59" borderId="77" applyNumberFormat="0" applyAlignment="0" applyProtection="0"/>
    <xf numFmtId="0" fontId="12" fillId="63" borderId="76" applyNumberFormat="0" applyFont="0" applyAlignment="0" applyProtection="0"/>
    <xf numFmtId="0" fontId="12" fillId="63" borderId="76" applyNumberFormat="0" applyFont="0" applyAlignment="0" applyProtection="0"/>
    <xf numFmtId="0" fontId="12" fillId="0" borderId="79">
      <alignment vertical="center"/>
    </xf>
    <xf numFmtId="170" fontId="12" fillId="0" borderId="79">
      <alignment vertical="center"/>
    </xf>
    <xf numFmtId="0" fontId="12" fillId="0" borderId="79">
      <alignment vertical="center"/>
    </xf>
    <xf numFmtId="170" fontId="12" fillId="0" borderId="79">
      <alignment vertical="center"/>
    </xf>
    <xf numFmtId="164" fontId="14" fillId="5" borderId="79">
      <alignment horizontal="right" vertical="center"/>
    </xf>
    <xf numFmtId="170" fontId="14" fillId="5" borderId="79">
      <alignment horizontal="right" vertical="center"/>
    </xf>
    <xf numFmtId="170" fontId="14" fillId="5" borderId="79">
      <alignment horizontal="right" vertical="center"/>
    </xf>
    <xf numFmtId="170" fontId="14" fillId="5" borderId="79">
      <alignment horizontal="right" vertical="center"/>
    </xf>
    <xf numFmtId="164" fontId="14" fillId="5" borderId="79">
      <alignment horizontal="right" vertical="center"/>
    </xf>
    <xf numFmtId="0" fontId="48" fillId="45" borderId="75" applyNumberFormat="0" applyAlignment="0" applyProtection="0"/>
    <xf numFmtId="0" fontId="48" fillId="45" borderId="75" applyNumberFormat="0" applyAlignment="0" applyProtection="0"/>
    <xf numFmtId="0" fontId="38" fillId="59" borderId="75" applyNumberFormat="0" applyAlignment="0" applyProtection="0"/>
    <xf numFmtId="170" fontId="12" fillId="0" borderId="79">
      <alignmen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55" fillId="0" borderId="78" applyNumberFormat="0" applyFill="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53" fillId="59" borderId="77" applyNumberFormat="0" applyAlignment="0" applyProtection="0"/>
    <xf numFmtId="0" fontId="2" fillId="0" borderId="0"/>
    <xf numFmtId="164" fontId="14" fillId="5" borderId="79">
      <alignment horizontal="right" vertical="center"/>
    </xf>
    <xf numFmtId="0" fontId="12" fillId="0" borderId="79">
      <alignment vertical="center"/>
    </xf>
    <xf numFmtId="164" fontId="14" fillId="5" borderId="79">
      <alignment horizontal="right" vertical="center"/>
    </xf>
    <xf numFmtId="0" fontId="48" fillId="45" borderId="75"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53" fillId="59" borderId="77" applyNumberFormat="0" applyAlignment="0" applyProtection="0"/>
    <xf numFmtId="0" fontId="12" fillId="63" borderId="76" applyNumberFormat="0" applyFont="0" applyAlignment="0" applyProtection="0"/>
    <xf numFmtId="0" fontId="12" fillId="63" borderId="76" applyNumberFormat="0" applyFont="0" applyAlignment="0" applyProtection="0"/>
    <xf numFmtId="0" fontId="12" fillId="0" borderId="79">
      <alignment vertical="center"/>
    </xf>
    <xf numFmtId="170" fontId="12" fillId="0" borderId="79">
      <alignment vertical="center"/>
    </xf>
    <xf numFmtId="0" fontId="12" fillId="0" borderId="79">
      <alignment vertical="center"/>
    </xf>
    <xf numFmtId="170" fontId="12" fillId="0" borderId="79">
      <alignment vertical="center"/>
    </xf>
    <xf numFmtId="164" fontId="14" fillId="5" borderId="79">
      <alignment horizontal="right" vertical="center"/>
    </xf>
    <xf numFmtId="170" fontId="14" fillId="5" borderId="79">
      <alignment horizontal="right" vertical="center"/>
    </xf>
    <xf numFmtId="170" fontId="14" fillId="5" borderId="79">
      <alignment horizontal="right" vertical="center"/>
    </xf>
    <xf numFmtId="170" fontId="14" fillId="5" borderId="79">
      <alignment horizontal="right" vertical="center"/>
    </xf>
    <xf numFmtId="164" fontId="14" fillId="5" borderId="79">
      <alignment horizontal="right" vertical="center"/>
    </xf>
    <xf numFmtId="0" fontId="48" fillId="45" borderId="75" applyNumberFormat="0" applyAlignment="0" applyProtection="0"/>
    <xf numFmtId="0" fontId="48" fillId="45" borderId="75" applyNumberFormat="0" applyAlignment="0" applyProtection="0"/>
    <xf numFmtId="0" fontId="38" fillId="59" borderId="75" applyNumberFormat="0" applyAlignment="0" applyProtection="0"/>
    <xf numFmtId="170" fontId="12" fillId="0" borderId="79">
      <alignmen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55" fillId="0" borderId="78" applyNumberFormat="0" applyFill="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53" fillId="59" borderId="77" applyNumberFormat="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164" fontId="14" fillId="5" borderId="79">
      <alignment horizontal="right" vertical="center"/>
    </xf>
    <xf numFmtId="170" fontId="12" fillId="0" borderId="79">
      <alignment vertical="center"/>
    </xf>
    <xf numFmtId="0" fontId="12" fillId="0" borderId="79">
      <alignment vertical="center"/>
    </xf>
    <xf numFmtId="164" fontId="14" fillId="5" borderId="79">
      <alignment horizontal="righ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12" fillId="0" borderId="79">
      <alignment vertical="center"/>
    </xf>
    <xf numFmtId="0" fontId="38" fillId="59" borderId="75" applyNumberFormat="0" applyAlignment="0" applyProtection="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48" fillId="45" borderId="75" applyNumberFormat="0" applyAlignment="0" applyProtection="0"/>
    <xf numFmtId="170" fontId="14" fillId="5" borderId="79">
      <alignment horizontal="right" vertical="center"/>
    </xf>
    <xf numFmtId="170" fontId="14" fillId="5" borderId="79">
      <alignment horizontal="right" vertical="center"/>
    </xf>
    <xf numFmtId="164" fontId="14" fillId="5" borderId="79">
      <alignment horizontal="right" vertical="center"/>
    </xf>
    <xf numFmtId="170" fontId="12" fillId="0" borderId="79">
      <alignment vertical="center"/>
    </xf>
    <xf numFmtId="0" fontId="12" fillId="0" borderId="79">
      <alignment vertical="center"/>
    </xf>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164" fontId="14" fillId="5" borderId="79">
      <alignment horizontal="right" vertical="center"/>
    </xf>
    <xf numFmtId="0" fontId="38" fillId="59" borderId="75" applyNumberFormat="0" applyAlignment="0" applyProtection="0"/>
    <xf numFmtId="164" fontId="14" fillId="5" borderId="79">
      <alignment horizontal="right" vertical="center"/>
    </xf>
    <xf numFmtId="164" fontId="14" fillId="5" borderId="79">
      <alignment horizontal="right" vertical="center"/>
    </xf>
    <xf numFmtId="0" fontId="38" fillId="59" borderId="75" applyNumberFormat="0" applyAlignment="0" applyProtection="0"/>
    <xf numFmtId="0" fontId="12" fillId="0" borderId="79">
      <alignment vertical="center"/>
    </xf>
    <xf numFmtId="0" fontId="2" fillId="0" borderId="0"/>
    <xf numFmtId="164" fontId="14" fillId="5" borderId="79">
      <alignment horizontal="righ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38" fillId="59" borderId="75" applyNumberFormat="0" applyAlignment="0" applyProtection="0"/>
    <xf numFmtId="0" fontId="2" fillId="21" borderId="0" applyNumberFormat="0" applyBorder="0" applyAlignment="0" applyProtection="0"/>
    <xf numFmtId="0" fontId="12" fillId="63" borderId="76" applyNumberFormat="0" applyFont="0" applyAlignment="0" applyProtection="0"/>
    <xf numFmtId="0" fontId="2" fillId="25" borderId="0" applyNumberFormat="0" applyBorder="0" applyAlignment="0" applyProtection="0"/>
    <xf numFmtId="0" fontId="2" fillId="29" borderId="0" applyNumberFormat="0" applyBorder="0" applyAlignment="0" applyProtection="0"/>
    <xf numFmtId="0" fontId="12" fillId="0" borderId="79">
      <alignment vertical="center"/>
    </xf>
    <xf numFmtId="0" fontId="2" fillId="33" borderId="0" applyNumberFormat="0" applyBorder="0" applyAlignment="0" applyProtection="0"/>
    <xf numFmtId="164" fontId="14" fillId="5" borderId="79">
      <alignment horizontal="right" vertical="center"/>
    </xf>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53" fillId="59" borderId="77" applyNumberFormat="0" applyAlignment="0" applyProtection="0"/>
    <xf numFmtId="0" fontId="2" fillId="38" borderId="0" applyNumberFormat="0" applyBorder="0" applyAlignment="0" applyProtection="0"/>
    <xf numFmtId="0" fontId="55" fillId="0" borderId="78" applyNumberFormat="0" applyFill="0" applyAlignment="0" applyProtection="0"/>
    <xf numFmtId="170" fontId="12" fillId="0" borderId="79">
      <alignment vertical="center"/>
    </xf>
    <xf numFmtId="0" fontId="48" fillId="45" borderId="75" applyNumberFormat="0" applyAlignment="0" applyProtection="0"/>
    <xf numFmtId="0" fontId="12" fillId="0" borderId="79">
      <alignment vertical="center"/>
    </xf>
    <xf numFmtId="164" fontId="14" fillId="5" borderId="79">
      <alignment horizontal="right" vertical="center"/>
    </xf>
    <xf numFmtId="170" fontId="14" fillId="5" borderId="79">
      <alignment horizontal="right" vertical="center"/>
    </xf>
    <xf numFmtId="170" fontId="14" fillId="5" borderId="79">
      <alignment horizontal="right" vertical="center"/>
    </xf>
    <xf numFmtId="170" fontId="12" fillId="0" borderId="79">
      <alignment vertical="center"/>
    </xf>
    <xf numFmtId="164" fontId="14" fillId="5" borderId="79">
      <alignment horizontal="right" vertical="center"/>
    </xf>
    <xf numFmtId="0" fontId="2" fillId="58" borderId="0"/>
    <xf numFmtId="164" fontId="14" fillId="5" borderId="79">
      <alignment horizontal="right" vertical="center"/>
    </xf>
    <xf numFmtId="169" fontId="2" fillId="0" borderId="0" applyFont="0" applyFill="0" applyBorder="0" applyAlignment="0" applyProtection="0"/>
    <xf numFmtId="169" fontId="2" fillId="0" borderId="0" applyFont="0" applyFill="0" applyBorder="0" applyAlignment="0" applyProtection="0"/>
    <xf numFmtId="0" fontId="38" fillId="59"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12" fillId="63" borderId="76" applyNumberFormat="0" applyFont="0" applyAlignment="0" applyProtection="0"/>
    <xf numFmtId="0" fontId="48" fillId="45" borderId="75" applyNumberFormat="0" applyAlignment="0" applyProtection="0"/>
    <xf numFmtId="0" fontId="38" fillId="59" borderId="75" applyNumberFormat="0" applyAlignment="0" applyProtection="0"/>
    <xf numFmtId="170" fontId="12" fillId="0" borderId="79">
      <alignmen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55" fillId="0" borderId="78" applyNumberFormat="0" applyFill="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53" fillId="59" borderId="77" applyNumberFormat="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48" fillId="45" borderId="75" applyNumberFormat="0" applyAlignment="0" applyProtection="0"/>
    <xf numFmtId="0" fontId="38" fillId="59" borderId="75" applyNumberFormat="0" applyAlignment="0" applyProtection="0"/>
    <xf numFmtId="0" fontId="48" fillId="45" borderId="75" applyNumberFormat="0" applyAlignment="0" applyProtection="0"/>
    <xf numFmtId="164" fontId="14" fillId="5" borderId="79">
      <alignment horizontal="right" vertical="center"/>
    </xf>
    <xf numFmtId="0" fontId="53" fillId="59" borderId="77" applyNumberFormat="0" applyAlignment="0" applyProtection="0"/>
    <xf numFmtId="0" fontId="38" fillId="59" borderId="75"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12" fillId="0" borderId="79">
      <alignment vertical="center"/>
    </xf>
    <xf numFmtId="0" fontId="38" fillId="59" borderId="75" applyNumberFormat="0" applyAlignment="0" applyProtection="0"/>
    <xf numFmtId="0" fontId="53" fillId="59" borderId="77" applyNumberFormat="0" applyAlignment="0" applyProtection="0"/>
    <xf numFmtId="0" fontId="53" fillId="59" borderId="77" applyNumberFormat="0" applyAlignment="0" applyProtection="0"/>
    <xf numFmtId="170" fontId="12" fillId="0" borderId="79">
      <alignment vertical="center"/>
    </xf>
    <xf numFmtId="0" fontId="38" fillId="59" borderId="75" applyNumberFormat="0" applyAlignment="0" applyProtection="0"/>
    <xf numFmtId="164" fontId="14" fillId="5" borderId="79">
      <alignment horizontal="right" vertical="center"/>
    </xf>
    <xf numFmtId="164" fontId="14" fillId="5" borderId="79">
      <alignment horizontal="right" vertical="center"/>
    </xf>
    <xf numFmtId="170" fontId="12" fillId="0" borderId="79">
      <alignment vertical="center"/>
    </xf>
    <xf numFmtId="164" fontId="14" fillId="5" borderId="79">
      <alignment horizontal="right" vertical="center"/>
    </xf>
    <xf numFmtId="0" fontId="38" fillId="59" borderId="75" applyNumberFormat="0" applyAlignment="0" applyProtection="0"/>
    <xf numFmtId="164" fontId="14" fillId="5" borderId="79">
      <alignment horizontal="right" vertical="center"/>
    </xf>
    <xf numFmtId="170" fontId="14" fillId="5" borderId="79">
      <alignment horizontal="right" vertical="center"/>
    </xf>
    <xf numFmtId="170" fontId="14" fillId="5" borderId="79">
      <alignment horizontal="right" vertical="center"/>
    </xf>
    <xf numFmtId="0" fontId="12" fillId="0" borderId="79">
      <alignment vertical="center"/>
    </xf>
    <xf numFmtId="0" fontId="38" fillId="59" borderId="75" applyNumberFormat="0" applyAlignment="0" applyProtection="0"/>
    <xf numFmtId="0" fontId="12" fillId="0" borderId="79">
      <alignment vertical="center"/>
    </xf>
    <xf numFmtId="0" fontId="48" fillId="45" borderId="75"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53" fillId="59" borderId="77" applyNumberFormat="0" applyAlignment="0" applyProtection="0"/>
    <xf numFmtId="0" fontId="12" fillId="63" borderId="76" applyNumberFormat="0" applyFont="0" applyAlignment="0" applyProtection="0"/>
    <xf numFmtId="0" fontId="55" fillId="0" borderId="78" applyNumberFormat="0" applyFill="0" applyAlignment="0" applyProtection="0"/>
    <xf numFmtId="0" fontId="55" fillId="0" borderId="78" applyNumberFormat="0" applyFill="0" applyAlignment="0" applyProtection="0"/>
    <xf numFmtId="0" fontId="55" fillId="0" borderId="78" applyNumberFormat="0" applyFill="0" applyAlignment="0" applyProtection="0"/>
    <xf numFmtId="0" fontId="48" fillId="45" borderId="75" applyNumberFormat="0" applyAlignment="0" applyProtection="0"/>
    <xf numFmtId="0" fontId="53" fillId="59" borderId="77" applyNumberFormat="0" applyAlignment="0" applyProtection="0"/>
    <xf numFmtId="0" fontId="12" fillId="0" borderId="79">
      <alignment vertical="center"/>
    </xf>
    <xf numFmtId="170" fontId="14" fillId="5" borderId="79">
      <alignment horizontal="right" vertical="center"/>
    </xf>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170" fontId="12" fillId="0" borderId="79">
      <alignment vertical="center"/>
    </xf>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12" fillId="0" borderId="79">
      <alignmen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12" fillId="63" borderId="76" applyNumberFormat="0" applyFont="0" applyAlignment="0" applyProtection="0"/>
    <xf numFmtId="169" fontId="2" fillId="0" borderId="0" applyFont="0" applyFill="0" applyBorder="0" applyAlignment="0" applyProtection="0"/>
    <xf numFmtId="169" fontId="2" fillId="0" borderId="0" applyFont="0" applyFill="0" applyBorder="0" applyAlignment="0" applyProtection="0"/>
    <xf numFmtId="0" fontId="53" fillId="59" borderId="77" applyNumberFormat="0" applyAlignment="0" applyProtection="0"/>
    <xf numFmtId="164" fontId="14" fillId="5" borderId="79">
      <alignment horizontal="right" vertical="center"/>
    </xf>
    <xf numFmtId="0" fontId="12" fillId="0" borderId="79">
      <alignmen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53" fillId="59" borderId="77"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53" fillId="59" borderId="77" applyNumberFormat="0" applyAlignment="0" applyProtection="0"/>
    <xf numFmtId="0" fontId="55" fillId="0" borderId="78" applyNumberFormat="0" applyFill="0" applyAlignment="0" applyProtection="0"/>
    <xf numFmtId="170" fontId="14" fillId="5" borderId="79">
      <alignment horizontal="right" vertical="center"/>
    </xf>
    <xf numFmtId="0" fontId="12" fillId="0" borderId="79">
      <alignment vertical="center"/>
    </xf>
    <xf numFmtId="164" fontId="14" fillId="5" borderId="79">
      <alignment horizontal="right" vertical="center"/>
    </xf>
    <xf numFmtId="170" fontId="12" fillId="0" borderId="79">
      <alignment vertical="center"/>
    </xf>
    <xf numFmtId="0" fontId="12" fillId="0" borderId="79">
      <alignment vertical="center"/>
    </xf>
    <xf numFmtId="164" fontId="14" fillId="5" borderId="79">
      <alignment horizontal="right" vertical="center"/>
    </xf>
    <xf numFmtId="0" fontId="12" fillId="0" borderId="79">
      <alignment vertical="center"/>
    </xf>
    <xf numFmtId="0" fontId="38" fillId="59" borderId="75" applyNumberFormat="0" applyAlignment="0" applyProtection="0"/>
    <xf numFmtId="0" fontId="38" fillId="59" borderId="75" applyNumberFormat="0" applyAlignment="0" applyProtection="0"/>
    <xf numFmtId="0" fontId="48" fillId="45" borderId="75" applyNumberFormat="0" applyAlignment="0" applyProtection="0"/>
    <xf numFmtId="0" fontId="48" fillId="45" borderId="75" applyNumberFormat="0" applyAlignment="0" applyProtection="0"/>
    <xf numFmtId="170" fontId="14" fillId="5" borderId="79">
      <alignment horizontal="right" vertical="center"/>
    </xf>
    <xf numFmtId="170" fontId="14" fillId="5" borderId="79">
      <alignment horizontal="right" vertical="center"/>
    </xf>
    <xf numFmtId="164" fontId="14" fillId="5" borderId="79">
      <alignment horizontal="right" vertical="center"/>
    </xf>
    <xf numFmtId="170" fontId="12" fillId="0" borderId="79">
      <alignment vertical="center"/>
    </xf>
    <xf numFmtId="0" fontId="12" fillId="0" borderId="79">
      <alignment vertical="center"/>
    </xf>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2" fillId="0" borderId="0"/>
    <xf numFmtId="164" fontId="14" fillId="5" borderId="79">
      <alignment horizontal="right" vertical="center"/>
    </xf>
    <xf numFmtId="0" fontId="12" fillId="0" borderId="79">
      <alignment vertical="center"/>
    </xf>
    <xf numFmtId="164" fontId="14" fillId="5" borderId="79">
      <alignment horizontal="right" vertical="center"/>
    </xf>
    <xf numFmtId="0" fontId="48" fillId="45" borderId="75"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53" fillId="59" borderId="77" applyNumberFormat="0" applyAlignment="0" applyProtection="0"/>
    <xf numFmtId="0" fontId="12" fillId="63" borderId="76" applyNumberFormat="0" applyFont="0" applyAlignment="0" applyProtection="0"/>
    <xf numFmtId="0" fontId="12" fillId="63" borderId="76" applyNumberFormat="0" applyFont="0" applyAlignment="0" applyProtection="0"/>
    <xf numFmtId="0" fontId="12" fillId="0" borderId="79">
      <alignment vertical="center"/>
    </xf>
    <xf numFmtId="170" fontId="12" fillId="0" borderId="79">
      <alignment vertical="center"/>
    </xf>
    <xf numFmtId="0" fontId="12" fillId="0" borderId="79">
      <alignment vertical="center"/>
    </xf>
    <xf numFmtId="170" fontId="12" fillId="0" borderId="79">
      <alignment vertical="center"/>
    </xf>
    <xf numFmtId="164" fontId="14" fillId="5" borderId="79">
      <alignment horizontal="right" vertical="center"/>
    </xf>
    <xf numFmtId="170" fontId="14" fillId="5" borderId="79">
      <alignment horizontal="right" vertical="center"/>
    </xf>
    <xf numFmtId="170" fontId="14" fillId="5" borderId="79">
      <alignment horizontal="right" vertical="center"/>
    </xf>
    <xf numFmtId="170" fontId="14" fillId="5" borderId="79">
      <alignment horizontal="right" vertical="center"/>
    </xf>
    <xf numFmtId="164" fontId="14" fillId="5" borderId="79">
      <alignment horizontal="right" vertical="center"/>
    </xf>
    <xf numFmtId="0" fontId="48" fillId="45" borderId="75" applyNumberFormat="0" applyAlignment="0" applyProtection="0"/>
    <xf numFmtId="0" fontId="48" fillId="45" borderId="75" applyNumberFormat="0" applyAlignment="0" applyProtection="0"/>
    <xf numFmtId="0" fontId="38" fillId="59" borderId="75" applyNumberFormat="0" applyAlignment="0" applyProtection="0"/>
    <xf numFmtId="170" fontId="12" fillId="0" borderId="79">
      <alignmen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55" fillId="0" borderId="78" applyNumberFormat="0" applyFill="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53" fillId="59" borderId="77" applyNumberFormat="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164" fontId="14" fillId="5" borderId="79">
      <alignment horizontal="right" vertical="center"/>
    </xf>
    <xf numFmtId="170" fontId="12" fillId="0" borderId="79">
      <alignment vertical="center"/>
    </xf>
    <xf numFmtId="0" fontId="12" fillId="0" borderId="79">
      <alignment vertical="center"/>
    </xf>
    <xf numFmtId="164" fontId="14" fillId="5" borderId="79">
      <alignment horizontal="righ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12" fillId="0" borderId="79">
      <alignment vertical="center"/>
    </xf>
    <xf numFmtId="0" fontId="38" fillId="59" borderId="75" applyNumberFormat="0" applyAlignment="0" applyProtection="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48" fillId="45" borderId="75" applyNumberFormat="0" applyAlignment="0" applyProtection="0"/>
    <xf numFmtId="170" fontId="14" fillId="5" borderId="79">
      <alignment horizontal="right" vertical="center"/>
    </xf>
    <xf numFmtId="170" fontId="14" fillId="5" borderId="79">
      <alignment horizontal="right" vertical="center"/>
    </xf>
    <xf numFmtId="164" fontId="14" fillId="5" borderId="79">
      <alignment horizontal="right" vertical="center"/>
    </xf>
    <xf numFmtId="170" fontId="12" fillId="0" borderId="79">
      <alignment vertical="center"/>
    </xf>
    <xf numFmtId="0" fontId="12" fillId="0" borderId="79">
      <alignment vertical="center"/>
    </xf>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55" fillId="0" borderId="78" applyNumberFormat="0" applyFill="0" applyAlignment="0" applyProtection="0"/>
    <xf numFmtId="0" fontId="53" fillId="59" borderId="77" applyNumberFormat="0" applyAlignment="0" applyProtection="0"/>
    <xf numFmtId="0" fontId="12" fillId="63" borderId="76" applyNumberFormat="0" applyFon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38" fillId="59" borderId="75"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4" fontId="14" fillId="5" borderId="79">
      <alignment horizontal="right" vertical="center"/>
    </xf>
    <xf numFmtId="0" fontId="12" fillId="0" borderId="79">
      <alignment vertical="center"/>
    </xf>
    <xf numFmtId="164" fontId="14" fillId="5" borderId="79">
      <alignment horizontal="right" vertical="center"/>
    </xf>
    <xf numFmtId="0" fontId="48" fillId="45" borderId="75" applyNumberFormat="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53" fillId="59" borderId="77" applyNumberFormat="0" applyAlignment="0" applyProtection="0"/>
    <xf numFmtId="0" fontId="12" fillId="63" borderId="76" applyNumberFormat="0" applyFont="0" applyAlignment="0" applyProtection="0"/>
    <xf numFmtId="0" fontId="12" fillId="63" borderId="76" applyNumberFormat="0" applyFont="0" applyAlignment="0" applyProtection="0"/>
    <xf numFmtId="0" fontId="12" fillId="0" borderId="79">
      <alignment vertical="center"/>
    </xf>
    <xf numFmtId="170" fontId="12" fillId="0" borderId="79">
      <alignment vertical="center"/>
    </xf>
    <xf numFmtId="0" fontId="12" fillId="0" borderId="79">
      <alignment vertical="center"/>
    </xf>
    <xf numFmtId="170" fontId="12" fillId="0" borderId="79">
      <alignment vertical="center"/>
    </xf>
    <xf numFmtId="164" fontId="14" fillId="5" borderId="79">
      <alignment horizontal="right" vertical="center"/>
    </xf>
    <xf numFmtId="170" fontId="14" fillId="5" borderId="79">
      <alignment horizontal="right" vertical="center"/>
    </xf>
    <xf numFmtId="170" fontId="14" fillId="5" borderId="79">
      <alignment horizontal="right" vertical="center"/>
    </xf>
    <xf numFmtId="170" fontId="14" fillId="5" borderId="79">
      <alignment horizontal="right" vertical="center"/>
    </xf>
    <xf numFmtId="164" fontId="14" fillId="5" borderId="79">
      <alignment horizontal="right" vertical="center"/>
    </xf>
    <xf numFmtId="0" fontId="48" fillId="45" borderId="75" applyNumberFormat="0" applyAlignment="0" applyProtection="0"/>
    <xf numFmtId="0" fontId="48" fillId="45" borderId="75" applyNumberFormat="0" applyAlignment="0" applyProtection="0"/>
    <xf numFmtId="0" fontId="38" fillId="59" borderId="75" applyNumberFormat="0" applyAlignment="0" applyProtection="0"/>
    <xf numFmtId="170" fontId="12" fillId="0" borderId="79">
      <alignmen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55" fillId="0" borderId="78" applyNumberFormat="0" applyFill="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53" fillId="59" borderId="77" applyNumberFormat="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164" fontId="14" fillId="5" borderId="79">
      <alignment horizontal="right" vertical="center"/>
    </xf>
    <xf numFmtId="0" fontId="12" fillId="0" borderId="79">
      <alignment vertical="center"/>
    </xf>
    <xf numFmtId="164" fontId="14" fillId="5" borderId="79">
      <alignment horizontal="righ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164" fontId="14" fillId="5" borderId="79">
      <alignment horizontal="right" vertical="center"/>
    </xf>
    <xf numFmtId="170" fontId="12" fillId="0" borderId="79">
      <alignment vertical="center"/>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12" fillId="0" borderId="79">
      <alignment vertical="center"/>
    </xf>
    <xf numFmtId="0" fontId="38" fillId="59" borderId="75" applyNumberFormat="0" applyAlignment="0" applyProtection="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48" fillId="45" borderId="75" applyNumberFormat="0" applyAlignment="0" applyProtection="0"/>
    <xf numFmtId="170" fontId="14" fillId="5" borderId="79">
      <alignment horizontal="right" vertical="center"/>
    </xf>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0" fontId="38" fillId="59" borderId="7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53" fillId="59" borderId="77" applyNumberFormat="0" applyAlignment="0" applyProtection="0"/>
    <xf numFmtId="0" fontId="12" fillId="63" borderId="76" applyNumberFormat="0" applyFont="0" applyAlignment="0" applyProtection="0"/>
    <xf numFmtId="0" fontId="12" fillId="63" borderId="76" applyNumberFormat="0" applyFont="0" applyAlignment="0" applyProtection="0"/>
    <xf numFmtId="0" fontId="12" fillId="0" borderId="79">
      <alignment vertical="center"/>
    </xf>
    <xf numFmtId="170" fontId="12" fillId="0" borderId="79">
      <alignment vertical="center"/>
    </xf>
    <xf numFmtId="0" fontId="12" fillId="0" borderId="79">
      <alignment vertical="center"/>
    </xf>
    <xf numFmtId="170" fontId="12" fillId="0" borderId="79">
      <alignment vertical="center"/>
    </xf>
    <xf numFmtId="164" fontId="14" fillId="5" borderId="79">
      <alignment horizontal="right" vertical="center"/>
    </xf>
    <xf numFmtId="170" fontId="14" fillId="5" borderId="79">
      <alignment horizontal="right" vertical="center"/>
    </xf>
    <xf numFmtId="170" fontId="14" fillId="5" borderId="79">
      <alignment horizontal="right" vertical="center"/>
    </xf>
    <xf numFmtId="170" fontId="14" fillId="5" borderId="79">
      <alignment horizontal="right" vertical="center"/>
    </xf>
    <xf numFmtId="164" fontId="14" fillId="5" borderId="79">
      <alignment horizontal="right" vertical="center"/>
    </xf>
    <xf numFmtId="0" fontId="48" fillId="45" borderId="75" applyNumberFormat="0" applyAlignment="0" applyProtection="0"/>
    <xf numFmtId="0" fontId="48" fillId="45" borderId="75" applyNumberFormat="0" applyAlignment="0" applyProtection="0"/>
    <xf numFmtId="0" fontId="38" fillId="59" borderId="75" applyNumberFormat="0" applyAlignment="0" applyProtection="0"/>
    <xf numFmtId="170" fontId="12" fillId="0" borderId="79">
      <alignmen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55" fillId="0" borderId="78" applyNumberFormat="0" applyFill="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53" fillId="59" borderId="77" applyNumberFormat="0" applyAlignment="0" applyProtection="0"/>
    <xf numFmtId="164" fontId="14" fillId="5" borderId="79">
      <alignment horizontal="right" vertical="center"/>
    </xf>
    <xf numFmtId="170" fontId="12" fillId="0" borderId="79">
      <alignment vertical="center"/>
    </xf>
    <xf numFmtId="0" fontId="12" fillId="0" borderId="79">
      <alignment vertical="center"/>
    </xf>
    <xf numFmtId="164" fontId="14" fillId="5" borderId="79">
      <alignment horizontal="right" vertical="center"/>
    </xf>
    <xf numFmtId="0" fontId="12" fillId="0" borderId="79">
      <alignment vertical="center"/>
    </xf>
    <xf numFmtId="0" fontId="38" fillId="59" borderId="75" applyNumberFormat="0" applyAlignment="0" applyProtection="0"/>
    <xf numFmtId="0" fontId="38" fillId="59" borderId="75" applyNumberFormat="0" applyAlignment="0" applyProtection="0"/>
    <xf numFmtId="0" fontId="48" fillId="45" borderId="75" applyNumberFormat="0" applyAlignment="0" applyProtection="0"/>
    <xf numFmtId="0" fontId="48" fillId="45" borderId="75" applyNumberFormat="0" applyAlignment="0" applyProtection="0"/>
    <xf numFmtId="170" fontId="14" fillId="5" borderId="79">
      <alignment horizontal="right" vertical="center"/>
    </xf>
    <xf numFmtId="170" fontId="14" fillId="5" borderId="79">
      <alignment horizontal="right" vertical="center"/>
    </xf>
    <xf numFmtId="164" fontId="14" fillId="5" borderId="79">
      <alignment horizontal="right" vertical="center"/>
    </xf>
    <xf numFmtId="170" fontId="12" fillId="0" borderId="79">
      <alignment vertical="center"/>
    </xf>
    <xf numFmtId="0" fontId="12" fillId="0" borderId="79">
      <alignment vertical="center"/>
    </xf>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58" borderId="0"/>
    <xf numFmtId="169" fontId="2" fillId="0" borderId="0" applyFont="0" applyFill="0" applyBorder="0" applyAlignment="0" applyProtection="0"/>
    <xf numFmtId="169" fontId="2" fillId="0" borderId="0" applyFont="0" applyFill="0" applyBorder="0" applyAlignment="0" applyProtection="0"/>
    <xf numFmtId="0" fontId="53" fillId="59" borderId="77" applyNumberFormat="0" applyAlignment="0" applyProtection="0"/>
    <xf numFmtId="0" fontId="55" fillId="0" borderId="78" applyNumberFormat="0" applyFill="0" applyAlignment="0" applyProtection="0"/>
    <xf numFmtId="170" fontId="14" fillId="5" borderId="79">
      <alignment horizontal="right" vertical="center"/>
    </xf>
    <xf numFmtId="0" fontId="38" fillId="59" borderId="75" applyNumberFormat="0" applyAlignment="0" applyProtection="0"/>
    <xf numFmtId="0" fontId="55" fillId="0" borderId="78" applyNumberFormat="0" applyFill="0" applyAlignment="0" applyProtection="0"/>
    <xf numFmtId="164" fontId="14" fillId="5" borderId="79">
      <alignment horizontal="right" vertical="center"/>
    </xf>
    <xf numFmtId="0" fontId="48" fillId="45" borderId="75" applyNumberFormat="0" applyAlignment="0" applyProtection="0"/>
    <xf numFmtId="0" fontId="12" fillId="0" borderId="79">
      <alignment vertical="center"/>
    </xf>
    <xf numFmtId="0" fontId="48" fillId="45" borderId="75" applyNumberFormat="0" applyAlignment="0" applyProtection="0"/>
    <xf numFmtId="0" fontId="38" fillId="59" borderId="75" applyNumberFormat="0" applyAlignment="0" applyProtection="0"/>
    <xf numFmtId="0" fontId="12" fillId="63" borderId="76" applyNumberFormat="0" applyFont="0" applyAlignment="0" applyProtection="0"/>
    <xf numFmtId="0" fontId="12" fillId="0" borderId="79">
      <alignment vertical="center"/>
    </xf>
    <xf numFmtId="0" fontId="12" fillId="0" borderId="79">
      <alignment vertical="center"/>
    </xf>
    <xf numFmtId="0" fontId="12" fillId="0" borderId="79">
      <alignment vertical="center"/>
    </xf>
    <xf numFmtId="164" fontId="14" fillId="5" borderId="79">
      <alignment horizontal="right" vertical="center"/>
    </xf>
    <xf numFmtId="164" fontId="14" fillId="5" borderId="79">
      <alignment horizontal="right" vertical="center"/>
    </xf>
    <xf numFmtId="170" fontId="14" fillId="5" borderId="79">
      <alignment horizontal="right" vertical="center"/>
    </xf>
    <xf numFmtId="0" fontId="38" fillId="59" borderId="75" applyNumberFormat="0" applyAlignment="0" applyProtection="0"/>
    <xf numFmtId="0" fontId="48" fillId="45" borderId="75" applyNumberFormat="0" applyAlignment="0" applyProtection="0"/>
    <xf numFmtId="170" fontId="14" fillId="5" borderId="79">
      <alignment horizontal="right" vertical="center"/>
    </xf>
    <xf numFmtId="164" fontId="14" fillId="5" borderId="79">
      <alignment horizontal="right" vertical="center"/>
    </xf>
    <xf numFmtId="0" fontId="53" fillId="59" borderId="77" applyNumberFormat="0" applyAlignment="0" applyProtection="0"/>
    <xf numFmtId="170" fontId="14" fillId="5" borderId="79">
      <alignment horizontal="right" vertical="center"/>
    </xf>
    <xf numFmtId="0" fontId="12" fillId="63" borderId="76" applyNumberFormat="0" applyFont="0" applyAlignment="0" applyProtection="0"/>
    <xf numFmtId="0" fontId="12" fillId="0" borderId="79">
      <alignment vertical="center"/>
    </xf>
    <xf numFmtId="0" fontId="55" fillId="0" borderId="78" applyNumberFormat="0" applyFill="0" applyAlignment="0" applyProtection="0"/>
    <xf numFmtId="0" fontId="12" fillId="0" borderId="79">
      <alignment vertical="center"/>
    </xf>
    <xf numFmtId="0" fontId="48" fillId="45" borderId="75" applyNumberFormat="0" applyAlignment="0" applyProtection="0"/>
    <xf numFmtId="0" fontId="55" fillId="0" borderId="78" applyNumberFormat="0" applyFill="0" applyAlignment="0" applyProtection="0"/>
    <xf numFmtId="170" fontId="12" fillId="0" borderId="79">
      <alignment vertical="center"/>
    </xf>
    <xf numFmtId="170" fontId="14" fillId="5" borderId="79">
      <alignment horizontal="right" vertical="center"/>
    </xf>
    <xf numFmtId="0" fontId="55" fillId="0" borderId="78" applyNumberFormat="0" applyFill="0" applyAlignment="0" applyProtection="0"/>
    <xf numFmtId="164" fontId="14" fillId="5" borderId="79">
      <alignment horizontal="right" vertical="center"/>
    </xf>
    <xf numFmtId="164" fontId="14" fillId="5" borderId="79">
      <alignment horizontal="right" vertical="center"/>
    </xf>
    <xf numFmtId="0" fontId="12" fillId="63" borderId="76" applyNumberFormat="0" applyFont="0" applyAlignment="0" applyProtection="0"/>
    <xf numFmtId="170" fontId="12" fillId="0" borderId="79">
      <alignment vertical="center"/>
    </xf>
    <xf numFmtId="0" fontId="53" fillId="59" borderId="77" applyNumberFormat="0" applyAlignment="0" applyProtection="0"/>
    <xf numFmtId="164" fontId="14" fillId="5" borderId="79">
      <alignment horizontal="right" vertical="center"/>
    </xf>
    <xf numFmtId="164" fontId="14" fillId="5" borderId="79">
      <alignment horizontal="right" vertical="center"/>
    </xf>
    <xf numFmtId="0" fontId="53" fillId="59" borderId="77" applyNumberFormat="0" applyAlignment="0" applyProtection="0"/>
    <xf numFmtId="0" fontId="48" fillId="45" borderId="75" applyNumberFormat="0" applyAlignment="0" applyProtection="0"/>
    <xf numFmtId="0" fontId="48" fillId="45" borderId="75" applyNumberFormat="0" applyAlignment="0" applyProtection="0"/>
    <xf numFmtId="0" fontId="12" fillId="0" borderId="79">
      <alignment vertical="center"/>
    </xf>
    <xf numFmtId="0" fontId="12" fillId="63" borderId="76" applyNumberFormat="0" applyFont="0" applyAlignment="0" applyProtection="0"/>
    <xf numFmtId="0" fontId="48" fillId="45" borderId="75" applyNumberFormat="0" applyAlignment="0" applyProtection="0"/>
    <xf numFmtId="164" fontId="14" fillId="5" borderId="79">
      <alignment horizontal="right" vertical="center"/>
    </xf>
    <xf numFmtId="0" fontId="53" fillId="59" borderId="77" applyNumberFormat="0" applyAlignment="0" applyProtection="0"/>
    <xf numFmtId="0" fontId="53" fillId="59" borderId="77" applyNumberFormat="0" applyAlignment="0" applyProtection="0"/>
    <xf numFmtId="0" fontId="53" fillId="59" borderId="77" applyNumberFormat="0" applyAlignment="0" applyProtection="0"/>
    <xf numFmtId="0" fontId="48" fillId="45" borderId="75" applyNumberFormat="0" applyAlignment="0" applyProtection="0"/>
    <xf numFmtId="0" fontId="12" fillId="0" borderId="79">
      <alignment vertical="center"/>
    </xf>
    <xf numFmtId="0" fontId="53" fillId="59" borderId="77" applyNumberFormat="0" applyAlignment="0" applyProtection="0"/>
    <xf numFmtId="0" fontId="38" fillId="59" borderId="75" applyNumberFormat="0" applyAlignment="0" applyProtection="0"/>
    <xf numFmtId="0" fontId="55" fillId="0" borderId="78" applyNumberFormat="0" applyFill="0" applyAlignment="0" applyProtection="0"/>
    <xf numFmtId="0" fontId="12" fillId="63" borderId="76" applyNumberFormat="0" applyFont="0" applyAlignment="0" applyProtection="0"/>
    <xf numFmtId="170" fontId="14" fillId="5" borderId="79">
      <alignment horizontal="right" vertical="center"/>
    </xf>
    <xf numFmtId="0" fontId="55" fillId="0" borderId="78" applyNumberFormat="0" applyFill="0" applyAlignment="0" applyProtection="0"/>
    <xf numFmtId="0" fontId="55" fillId="0" borderId="78" applyNumberFormat="0" applyFill="0" applyAlignment="0" applyProtection="0"/>
    <xf numFmtId="170" fontId="12" fillId="0" borderId="79">
      <alignment vertical="center"/>
    </xf>
    <xf numFmtId="0" fontId="38" fillId="59" borderId="75" applyNumberFormat="0" applyAlignment="0" applyProtection="0"/>
    <xf numFmtId="0" fontId="38" fillId="59" borderId="75" applyNumberFormat="0" applyAlignment="0" applyProtection="0"/>
    <xf numFmtId="164" fontId="14" fillId="5" borderId="79">
      <alignment horizontal="right" vertical="center"/>
    </xf>
    <xf numFmtId="0" fontId="53" fillId="59" borderId="77" applyNumberFormat="0" applyAlignment="0" applyProtection="0"/>
    <xf numFmtId="170" fontId="12" fillId="0" borderId="79">
      <alignment vertical="center"/>
    </xf>
    <xf numFmtId="0" fontId="12" fillId="0" borderId="79">
      <alignment vertical="center"/>
    </xf>
    <xf numFmtId="0" fontId="12" fillId="0" borderId="79">
      <alignment vertical="center"/>
    </xf>
    <xf numFmtId="164" fontId="14" fillId="5" borderId="79">
      <alignment horizontal="right" vertical="center"/>
    </xf>
    <xf numFmtId="0" fontId="12" fillId="63" borderId="76" applyNumberFormat="0" applyFont="0" applyAlignment="0" applyProtection="0"/>
    <xf numFmtId="0" fontId="48" fillId="45" borderId="75" applyNumberFormat="0" applyAlignment="0" applyProtection="0"/>
    <xf numFmtId="164" fontId="14" fillId="5" borderId="79">
      <alignment horizontal="right" vertical="center"/>
    </xf>
    <xf numFmtId="170" fontId="12" fillId="0" borderId="79">
      <alignment vertical="center"/>
    </xf>
    <xf numFmtId="0" fontId="55" fillId="0" borderId="78" applyNumberFormat="0" applyFill="0" applyAlignment="0" applyProtection="0"/>
    <xf numFmtId="0" fontId="12" fillId="63" borderId="76" applyNumberFormat="0" applyFont="0" applyAlignment="0" applyProtection="0"/>
    <xf numFmtId="0" fontId="48" fillId="45" borderId="75" applyNumberFormat="0" applyAlignment="0" applyProtection="0"/>
    <xf numFmtId="164" fontId="14" fillId="5" borderId="79">
      <alignment horizontal="right" vertical="center"/>
    </xf>
    <xf numFmtId="0" fontId="53" fillId="59" borderId="77" applyNumberFormat="0" applyAlignment="0" applyProtection="0"/>
    <xf numFmtId="0" fontId="48" fillId="45" borderId="75" applyNumberFormat="0" applyAlignment="0" applyProtection="0"/>
    <xf numFmtId="0" fontId="12" fillId="0" borderId="79">
      <alignment vertical="center"/>
    </xf>
    <xf numFmtId="170" fontId="14" fillId="5" borderId="79">
      <alignment horizontal="right" vertical="center"/>
    </xf>
    <xf numFmtId="0" fontId="55" fillId="0" borderId="78" applyNumberFormat="0" applyFill="0" applyAlignment="0" applyProtection="0"/>
    <xf numFmtId="170" fontId="12" fillId="0" borderId="79">
      <alignment vertical="center"/>
    </xf>
    <xf numFmtId="0" fontId="53" fillId="59" borderId="77" applyNumberFormat="0" applyAlignment="0" applyProtection="0"/>
    <xf numFmtId="0" fontId="55" fillId="0" borderId="78" applyNumberFormat="0" applyFill="0" applyAlignment="0" applyProtection="0"/>
    <xf numFmtId="0" fontId="55" fillId="0" borderId="78" applyNumberFormat="0" applyFill="0" applyAlignment="0" applyProtection="0"/>
    <xf numFmtId="164" fontId="14" fillId="5" borderId="79">
      <alignment horizontal="right" vertical="center"/>
    </xf>
    <xf numFmtId="0" fontId="38" fillId="59" borderId="75" applyNumberFormat="0" applyAlignment="0" applyProtection="0"/>
    <xf numFmtId="0" fontId="48" fillId="45" borderId="75" applyNumberFormat="0" applyAlignment="0" applyProtection="0"/>
    <xf numFmtId="0" fontId="38" fillId="59" borderId="75" applyNumberFormat="0" applyAlignment="0" applyProtection="0"/>
    <xf numFmtId="164" fontId="14" fillId="5" borderId="79">
      <alignment horizontal="right" vertical="center"/>
    </xf>
    <xf numFmtId="170" fontId="14" fillId="5" borderId="79">
      <alignment horizontal="right" vertical="center"/>
    </xf>
    <xf numFmtId="0" fontId="12" fillId="0" borderId="79">
      <alignment vertical="center"/>
    </xf>
    <xf numFmtId="0" fontId="48" fillId="45" borderId="75" applyNumberFormat="0" applyAlignment="0" applyProtection="0"/>
    <xf numFmtId="170" fontId="12" fillId="0" borderId="79">
      <alignment vertical="center"/>
    </xf>
    <xf numFmtId="0" fontId="38" fillId="59" borderId="75" applyNumberFormat="0" applyAlignment="0" applyProtection="0"/>
    <xf numFmtId="164" fontId="14" fillId="5" borderId="79">
      <alignment horizontal="right" vertical="center"/>
    </xf>
    <xf numFmtId="164" fontId="14" fillId="5" borderId="79">
      <alignment horizontal="right" vertical="center"/>
    </xf>
    <xf numFmtId="170" fontId="14" fillId="5" borderId="79">
      <alignment horizontal="right" vertical="center"/>
    </xf>
    <xf numFmtId="0" fontId="38" fillId="59" borderId="75" applyNumberFormat="0" applyAlignment="0" applyProtection="0"/>
    <xf numFmtId="0" fontId="48" fillId="45" borderId="75" applyNumberFormat="0" applyAlignment="0" applyProtection="0"/>
    <xf numFmtId="0" fontId="55" fillId="0" borderId="78" applyNumberFormat="0" applyFill="0" applyAlignment="0" applyProtection="0"/>
    <xf numFmtId="170" fontId="14" fillId="5" borderId="79">
      <alignment horizontal="right" vertical="center"/>
    </xf>
    <xf numFmtId="170" fontId="14" fillId="5" borderId="79">
      <alignment horizontal="right" vertical="center"/>
    </xf>
    <xf numFmtId="0" fontId="12" fillId="63" borderId="76" applyNumberFormat="0" applyFont="0" applyAlignment="0" applyProtection="0"/>
    <xf numFmtId="0" fontId="12" fillId="63" borderId="76" applyNumberFormat="0" applyFont="0" applyAlignment="0" applyProtection="0"/>
    <xf numFmtId="0" fontId="12" fillId="63" borderId="76" applyNumberFormat="0" applyFont="0" applyAlignment="0" applyProtection="0"/>
    <xf numFmtId="0" fontId="48" fillId="45" borderId="75" applyNumberFormat="0" applyAlignment="0" applyProtection="0"/>
    <xf numFmtId="170" fontId="14" fillId="5" borderId="79">
      <alignment horizontal="right" vertical="center"/>
    </xf>
    <xf numFmtId="0" fontId="53" fillId="59" borderId="77" applyNumberFormat="0" applyAlignment="0" applyProtection="0"/>
    <xf numFmtId="0" fontId="12" fillId="0" borderId="79">
      <alignment vertical="center"/>
    </xf>
    <xf numFmtId="0" fontId="12" fillId="0" borderId="79">
      <alignment vertical="center"/>
    </xf>
    <xf numFmtId="164" fontId="14" fillId="5" borderId="79">
      <alignment horizontal="right" vertical="center"/>
    </xf>
    <xf numFmtId="0" fontId="48" fillId="45" borderId="75" applyNumberFormat="0" applyAlignment="0" applyProtection="0"/>
    <xf numFmtId="0" fontId="55" fillId="0" borderId="78" applyNumberFormat="0" applyFill="0" applyAlignment="0" applyProtection="0"/>
    <xf numFmtId="170" fontId="14" fillId="5" borderId="79">
      <alignment horizontal="right" vertical="center"/>
    </xf>
    <xf numFmtId="0" fontId="38" fillId="59" borderId="75" applyNumberFormat="0" applyAlignment="0" applyProtection="0"/>
    <xf numFmtId="0" fontId="48" fillId="45" borderId="75" applyNumberFormat="0" applyAlignment="0" applyProtection="0"/>
    <xf numFmtId="0" fontId="55" fillId="0" borderId="78" applyNumberFormat="0" applyFill="0" applyAlignment="0" applyProtection="0"/>
    <xf numFmtId="0" fontId="38" fillId="59" borderId="75" applyNumberFormat="0" applyAlignment="0" applyProtection="0"/>
    <xf numFmtId="164" fontId="14" fillId="5" borderId="79">
      <alignment horizontal="right" vertical="center"/>
    </xf>
    <xf numFmtId="0" fontId="12" fillId="63" borderId="76" applyNumberFormat="0" applyFont="0" applyAlignment="0" applyProtection="0"/>
    <xf numFmtId="0" fontId="12" fillId="63" borderId="76" applyNumberFormat="0" applyFont="0" applyAlignment="0" applyProtection="0"/>
    <xf numFmtId="0" fontId="12" fillId="63" borderId="76" applyNumberFormat="0" applyFont="0" applyAlignment="0" applyProtection="0"/>
    <xf numFmtId="0" fontId="12" fillId="0" borderId="79">
      <alignment vertical="center"/>
    </xf>
    <xf numFmtId="0" fontId="48" fillId="45" borderId="75" applyNumberFormat="0" applyAlignment="0" applyProtection="0"/>
    <xf numFmtId="170" fontId="12" fillId="0" borderId="79">
      <alignment vertical="center"/>
    </xf>
    <xf numFmtId="0" fontId="38" fillId="59" borderId="75" applyNumberFormat="0" applyAlignment="0" applyProtection="0"/>
    <xf numFmtId="0" fontId="12" fillId="0" borderId="79">
      <alignment vertical="center"/>
    </xf>
    <xf numFmtId="164" fontId="14" fillId="5" borderId="79">
      <alignment horizontal="right" vertical="center"/>
    </xf>
    <xf numFmtId="0" fontId="12" fillId="0" borderId="79">
      <alignment vertical="center"/>
    </xf>
    <xf numFmtId="170" fontId="14" fillId="5" borderId="79">
      <alignment horizontal="right" vertical="center"/>
    </xf>
    <xf numFmtId="0" fontId="12" fillId="0" borderId="79">
      <alignment vertical="center"/>
    </xf>
    <xf numFmtId="0" fontId="55" fillId="0" borderId="78" applyNumberFormat="0" applyFill="0" applyAlignment="0" applyProtection="0"/>
    <xf numFmtId="170" fontId="12" fillId="0" borderId="79">
      <alignment vertical="center"/>
    </xf>
    <xf numFmtId="0" fontId="12" fillId="0" borderId="79">
      <alignment vertical="center"/>
    </xf>
    <xf numFmtId="0" fontId="38" fillId="59" borderId="75" applyNumberFormat="0" applyAlignment="0" applyProtection="0"/>
    <xf numFmtId="170" fontId="14" fillId="5" borderId="79">
      <alignment horizontal="right" vertical="center"/>
    </xf>
    <xf numFmtId="170" fontId="14" fillId="5" borderId="79">
      <alignment horizontal="right" vertical="center"/>
    </xf>
    <xf numFmtId="0" fontId="53" fillId="59" borderId="77" applyNumberFormat="0" applyAlignment="0" applyProtection="0"/>
    <xf numFmtId="164" fontId="14" fillId="5" borderId="79">
      <alignment horizontal="right" vertical="center"/>
    </xf>
    <xf numFmtId="0" fontId="48" fillId="45" borderId="75" applyNumberFormat="0" applyAlignment="0" applyProtection="0"/>
    <xf numFmtId="0" fontId="38" fillId="59" borderId="75" applyNumberFormat="0" applyAlignment="0" applyProtection="0"/>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12" fillId="0" borderId="79">
      <alignment vertical="center"/>
    </xf>
    <xf numFmtId="0" fontId="12" fillId="63" borderId="76" applyNumberFormat="0" applyFont="0" applyAlignment="0" applyProtection="0"/>
    <xf numFmtId="0" fontId="12" fillId="63" borderId="76" applyNumberFormat="0" applyFont="0" applyAlignment="0" applyProtection="0"/>
    <xf numFmtId="164" fontId="14" fillId="5" borderId="79">
      <alignment horizontal="right" vertical="center"/>
    </xf>
    <xf numFmtId="0" fontId="12" fillId="0" borderId="79">
      <alignment vertical="center"/>
    </xf>
    <xf numFmtId="0" fontId="55" fillId="0" borderId="78" applyNumberFormat="0" applyFill="0" applyAlignment="0" applyProtection="0"/>
    <xf numFmtId="0" fontId="12" fillId="0" borderId="79">
      <alignment vertical="center"/>
    </xf>
    <xf numFmtId="0" fontId="12" fillId="63" borderId="76" applyNumberFormat="0" applyFont="0" applyAlignment="0" applyProtection="0"/>
    <xf numFmtId="164" fontId="14" fillId="5" borderId="79">
      <alignment horizontal="right" vertical="center"/>
    </xf>
    <xf numFmtId="164" fontId="14" fillId="5" borderId="79">
      <alignment horizontal="right" vertical="center"/>
    </xf>
    <xf numFmtId="0" fontId="38" fillId="59" borderId="75" applyNumberFormat="0" applyAlignment="0" applyProtection="0"/>
    <xf numFmtId="0" fontId="55" fillId="0" borderId="78" applyNumberFormat="0" applyFill="0" applyAlignment="0" applyProtection="0"/>
    <xf numFmtId="0" fontId="55" fillId="0" borderId="78" applyNumberFormat="0" applyFill="0" applyAlignment="0" applyProtection="0"/>
    <xf numFmtId="0" fontId="12" fillId="63" borderId="76" applyNumberFormat="0" applyFont="0" applyAlignment="0" applyProtection="0"/>
    <xf numFmtId="170" fontId="14" fillId="5" borderId="79">
      <alignment horizontal="right" vertical="center"/>
    </xf>
    <xf numFmtId="164" fontId="14" fillId="5" borderId="79">
      <alignment horizontal="right" vertical="center"/>
    </xf>
    <xf numFmtId="0" fontId="55" fillId="0" borderId="78" applyNumberFormat="0" applyFill="0" applyAlignment="0" applyProtection="0"/>
    <xf numFmtId="0" fontId="55" fillId="0" borderId="78" applyNumberFormat="0" applyFill="0" applyAlignment="0" applyProtection="0"/>
    <xf numFmtId="0" fontId="12" fillId="63" borderId="76" applyNumberFormat="0" applyFont="0" applyAlignment="0" applyProtection="0"/>
    <xf numFmtId="0" fontId="48" fillId="45" borderId="75" applyNumberFormat="0" applyAlignment="0" applyProtection="0"/>
    <xf numFmtId="170" fontId="12" fillId="0" borderId="79">
      <alignment vertical="center"/>
    </xf>
    <xf numFmtId="0" fontId="48" fillId="45" borderId="75" applyNumberFormat="0" applyAlignment="0" applyProtection="0"/>
    <xf numFmtId="164" fontId="14" fillId="5" borderId="79">
      <alignment horizontal="right" vertical="center"/>
    </xf>
    <xf numFmtId="0" fontId="12" fillId="63" borderId="76" applyNumberFormat="0" applyFont="0" applyAlignment="0" applyProtection="0"/>
    <xf numFmtId="0" fontId="38" fillId="59" borderId="75" applyNumberFormat="0" applyAlignment="0" applyProtection="0"/>
    <xf numFmtId="164" fontId="14" fillId="5" borderId="79">
      <alignment horizontal="right" vertical="center"/>
    </xf>
    <xf numFmtId="170" fontId="14" fillId="5" borderId="79">
      <alignment horizontal="right" vertical="center"/>
    </xf>
    <xf numFmtId="0" fontId="12" fillId="0" borderId="79">
      <alignment vertical="center"/>
    </xf>
    <xf numFmtId="0" fontId="12" fillId="63" borderId="76" applyNumberFormat="0" applyFont="0" applyAlignment="0" applyProtection="0"/>
    <xf numFmtId="164" fontId="14" fillId="5" borderId="79">
      <alignment horizontal="right" vertical="center"/>
    </xf>
    <xf numFmtId="170" fontId="12" fillId="0" borderId="79">
      <alignment vertical="center"/>
    </xf>
    <xf numFmtId="0" fontId="12" fillId="0" borderId="79">
      <alignment vertical="center"/>
    </xf>
    <xf numFmtId="0" fontId="53" fillId="59" borderId="77" applyNumberFormat="0" applyAlignment="0" applyProtection="0"/>
    <xf numFmtId="0" fontId="53" fillId="59" borderId="77" applyNumberFormat="0" applyAlignment="0" applyProtection="0"/>
    <xf numFmtId="0" fontId="48" fillId="45" borderId="75" applyNumberFormat="0" applyAlignment="0" applyProtection="0"/>
    <xf numFmtId="170" fontId="12" fillId="0" borderId="79">
      <alignment vertical="center"/>
    </xf>
    <xf numFmtId="0" fontId="53" fillId="59" borderId="77" applyNumberFormat="0" applyAlignment="0" applyProtection="0"/>
    <xf numFmtId="0" fontId="48" fillId="45" borderId="75" applyNumberFormat="0" applyAlignment="0" applyProtection="0"/>
    <xf numFmtId="0" fontId="12" fillId="0" borderId="79">
      <alignment vertical="center"/>
    </xf>
    <xf numFmtId="0" fontId="12" fillId="0" borderId="79">
      <alignment vertical="center"/>
    </xf>
    <xf numFmtId="0" fontId="12" fillId="63" borderId="76" applyNumberFormat="0" applyFont="0" applyAlignment="0" applyProtection="0"/>
    <xf numFmtId="0" fontId="48" fillId="45" borderId="75" applyNumberFormat="0" applyAlignment="0" applyProtection="0"/>
    <xf numFmtId="0" fontId="12" fillId="0" borderId="79">
      <alignment vertical="center"/>
    </xf>
    <xf numFmtId="0" fontId="48" fillId="45" borderId="75" applyNumberFormat="0" applyAlignment="0" applyProtection="0"/>
    <xf numFmtId="0" fontId="38" fillId="59" borderId="75" applyNumberFormat="0" applyAlignment="0" applyProtection="0"/>
    <xf numFmtId="0" fontId="12" fillId="63" borderId="76" applyNumberFormat="0" applyFont="0" applyAlignment="0" applyProtection="0"/>
    <xf numFmtId="164" fontId="14" fillId="5" borderId="79">
      <alignment horizontal="right" vertical="center"/>
    </xf>
    <xf numFmtId="170" fontId="12" fillId="0" borderId="79">
      <alignment vertical="center"/>
    </xf>
    <xf numFmtId="0" fontId="48" fillId="45" borderId="75" applyNumberFormat="0" applyAlignment="0" applyProtection="0"/>
    <xf numFmtId="0" fontId="53" fillId="59" borderId="77" applyNumberFormat="0" applyAlignment="0" applyProtection="0"/>
    <xf numFmtId="0" fontId="48" fillId="45" borderId="75" applyNumberFormat="0" applyAlignment="0" applyProtection="0"/>
    <xf numFmtId="0" fontId="12" fillId="0" borderId="79">
      <alignment vertical="center"/>
    </xf>
    <xf numFmtId="170" fontId="12" fillId="0" borderId="79">
      <alignment vertical="center"/>
    </xf>
    <xf numFmtId="170" fontId="12" fillId="0" borderId="79">
      <alignment vertical="center"/>
    </xf>
    <xf numFmtId="164" fontId="14" fillId="5" borderId="79">
      <alignment horizontal="right" vertical="center"/>
    </xf>
    <xf numFmtId="0" fontId="12" fillId="0" borderId="79">
      <alignment vertical="center"/>
    </xf>
    <xf numFmtId="0" fontId="48" fillId="45" borderId="75" applyNumberFormat="0" applyAlignment="0" applyProtection="0"/>
    <xf numFmtId="0" fontId="38" fillId="59" borderId="75" applyNumberFormat="0" applyAlignment="0" applyProtection="0"/>
    <xf numFmtId="0" fontId="12" fillId="63" borderId="76" applyNumberFormat="0" applyFont="0" applyAlignment="0" applyProtection="0"/>
    <xf numFmtId="0" fontId="38" fillId="59" borderId="75" applyNumberFormat="0" applyAlignment="0" applyProtection="0"/>
    <xf numFmtId="0" fontId="55" fillId="0" borderId="78" applyNumberFormat="0" applyFill="0" applyAlignment="0" applyProtection="0"/>
    <xf numFmtId="0" fontId="53" fillId="59" borderId="77" applyNumberFormat="0" applyAlignment="0" applyProtection="0"/>
    <xf numFmtId="0" fontId="55" fillId="0" borderId="78" applyNumberFormat="0" applyFill="0" applyAlignment="0" applyProtection="0"/>
    <xf numFmtId="0" fontId="48" fillId="45" borderId="75" applyNumberFormat="0" applyAlignment="0" applyProtection="0"/>
    <xf numFmtId="164" fontId="14" fillId="5" borderId="79">
      <alignment horizontal="right" vertical="center"/>
    </xf>
    <xf numFmtId="0" fontId="12" fillId="63" borderId="76" applyNumberFormat="0" applyFont="0" applyAlignment="0" applyProtection="0"/>
    <xf numFmtId="0" fontId="48" fillId="45" borderId="75" applyNumberFormat="0" applyAlignment="0" applyProtection="0"/>
    <xf numFmtId="0" fontId="55" fillId="0" borderId="78" applyNumberFormat="0" applyFill="0" applyAlignment="0" applyProtection="0"/>
    <xf numFmtId="0" fontId="38" fillId="59" borderId="75" applyNumberFormat="0" applyAlignment="0" applyProtection="0"/>
    <xf numFmtId="0" fontId="53" fillId="59" borderId="77" applyNumberFormat="0" applyAlignment="0" applyProtection="0"/>
    <xf numFmtId="0" fontId="12" fillId="63" borderId="76" applyNumberFormat="0" applyFont="0" applyAlignment="0" applyProtection="0"/>
    <xf numFmtId="0" fontId="38" fillId="59" borderId="75" applyNumberFormat="0" applyAlignment="0" applyProtection="0"/>
    <xf numFmtId="164" fontId="14" fillId="5" borderId="79">
      <alignment horizontal="right" vertical="center"/>
    </xf>
    <xf numFmtId="0" fontId="12" fillId="0" borderId="79">
      <alignment vertical="center"/>
    </xf>
    <xf numFmtId="0" fontId="38" fillId="59" borderId="75" applyNumberFormat="0" applyAlignment="0" applyProtection="0"/>
    <xf numFmtId="164" fontId="14" fillId="5" borderId="79">
      <alignment horizontal="right" vertical="center"/>
    </xf>
    <xf numFmtId="0" fontId="55" fillId="0" borderId="78" applyNumberFormat="0" applyFill="0" applyAlignment="0" applyProtection="0"/>
    <xf numFmtId="0" fontId="12" fillId="0" borderId="79">
      <alignment vertical="center"/>
    </xf>
    <xf numFmtId="170" fontId="12" fillId="0" borderId="79">
      <alignment vertical="center"/>
    </xf>
    <xf numFmtId="0" fontId="38" fillId="59" borderId="75" applyNumberFormat="0" applyAlignment="0" applyProtection="0"/>
    <xf numFmtId="164" fontId="14" fillId="5" borderId="79">
      <alignment horizontal="right" vertical="center"/>
    </xf>
    <xf numFmtId="170" fontId="12" fillId="0" borderId="79">
      <alignment vertical="center"/>
    </xf>
    <xf numFmtId="0" fontId="53" fillId="59" borderId="77" applyNumberFormat="0" applyAlignment="0" applyProtection="0"/>
    <xf numFmtId="0" fontId="48" fillId="45" borderId="75" applyNumberFormat="0" applyAlignment="0" applyProtection="0"/>
    <xf numFmtId="0" fontId="12" fillId="0" borderId="79">
      <alignment vertical="center"/>
    </xf>
    <xf numFmtId="0" fontId="12" fillId="0" borderId="79">
      <alignment vertical="center"/>
    </xf>
    <xf numFmtId="0" fontId="38" fillId="59" borderId="75" applyNumberFormat="0" applyAlignment="0" applyProtection="0"/>
    <xf numFmtId="0" fontId="53" fillId="59" borderId="77" applyNumberFormat="0" applyAlignment="0" applyProtection="0"/>
    <xf numFmtId="0" fontId="53" fillId="59" borderId="77" applyNumberFormat="0" applyAlignment="0" applyProtection="0"/>
    <xf numFmtId="0" fontId="55" fillId="0" borderId="78" applyNumberFormat="0" applyFill="0" applyAlignment="0" applyProtection="0"/>
    <xf numFmtId="0" fontId="55" fillId="0" borderId="78" applyNumberFormat="0" applyFill="0" applyAlignment="0" applyProtection="0"/>
    <xf numFmtId="0" fontId="12" fillId="0" borderId="79">
      <alignment vertical="center"/>
    </xf>
    <xf numFmtId="170" fontId="14" fillId="5" borderId="79">
      <alignment horizontal="right" vertical="center"/>
    </xf>
    <xf numFmtId="0" fontId="55" fillId="0" borderId="78" applyNumberFormat="0" applyFill="0" applyAlignment="0" applyProtection="0"/>
    <xf numFmtId="164" fontId="14" fillId="5" borderId="79">
      <alignment horizontal="right" vertical="center"/>
    </xf>
    <xf numFmtId="0" fontId="53" fillId="59" borderId="77" applyNumberFormat="0" applyAlignment="0" applyProtection="0"/>
    <xf numFmtId="170" fontId="12" fillId="0" borderId="79">
      <alignment vertical="center"/>
    </xf>
    <xf numFmtId="164" fontId="14" fillId="5" borderId="79">
      <alignment horizontal="right" vertical="center"/>
    </xf>
    <xf numFmtId="0" fontId="12" fillId="0" borderId="79">
      <alignment vertical="center"/>
    </xf>
    <xf numFmtId="0" fontId="12" fillId="0" borderId="79">
      <alignment vertical="center"/>
    </xf>
    <xf numFmtId="170" fontId="14" fillId="5" borderId="79">
      <alignment horizontal="right" vertical="center"/>
    </xf>
    <xf numFmtId="0" fontId="12" fillId="0" borderId="79">
      <alignment vertical="center"/>
    </xf>
    <xf numFmtId="0" fontId="12" fillId="0" borderId="79">
      <alignment vertical="center"/>
    </xf>
    <xf numFmtId="0" fontId="55" fillId="0" borderId="78" applyNumberFormat="0" applyFill="0" applyAlignment="0" applyProtection="0"/>
    <xf numFmtId="0" fontId="55" fillId="0" borderId="78" applyNumberFormat="0" applyFill="0" applyAlignment="0" applyProtection="0"/>
    <xf numFmtId="0" fontId="12" fillId="63" borderId="76" applyNumberFormat="0" applyFont="0" applyAlignment="0" applyProtection="0"/>
    <xf numFmtId="170" fontId="12" fillId="0" borderId="79">
      <alignment vertical="center"/>
    </xf>
    <xf numFmtId="0" fontId="53" fillId="59" borderId="77" applyNumberFormat="0" applyAlignment="0" applyProtection="0"/>
    <xf numFmtId="164" fontId="14" fillId="5" borderId="79">
      <alignment horizontal="right" vertical="center"/>
    </xf>
    <xf numFmtId="170" fontId="14" fillId="5" borderId="79">
      <alignment horizontal="right" vertical="center"/>
    </xf>
    <xf numFmtId="0" fontId="38" fillId="59" borderId="75" applyNumberFormat="0" applyAlignment="0" applyProtection="0"/>
    <xf numFmtId="0" fontId="12" fillId="63" borderId="76" applyNumberFormat="0" applyFont="0" applyAlignment="0" applyProtection="0"/>
    <xf numFmtId="0" fontId="48" fillId="45" borderId="75" applyNumberFormat="0" applyAlignment="0" applyProtection="0"/>
    <xf numFmtId="164" fontId="14" fillId="5" borderId="79">
      <alignment horizontal="right" vertical="center"/>
    </xf>
    <xf numFmtId="0" fontId="48" fillId="45" borderId="75" applyNumberFormat="0" applyAlignment="0" applyProtection="0"/>
    <xf numFmtId="164" fontId="14" fillId="5" borderId="79">
      <alignment horizontal="right" vertical="center"/>
    </xf>
    <xf numFmtId="170" fontId="14" fillId="5" borderId="79">
      <alignment horizontal="right" vertical="center"/>
    </xf>
    <xf numFmtId="0" fontId="12" fillId="63" borderId="76" applyNumberFormat="0" applyFont="0" applyAlignment="0" applyProtection="0"/>
    <xf numFmtId="0" fontId="48" fillId="45" borderId="75" applyNumberFormat="0" applyAlignment="0" applyProtection="0"/>
    <xf numFmtId="170" fontId="12" fillId="0" borderId="79">
      <alignment vertical="center"/>
    </xf>
    <xf numFmtId="0" fontId="48" fillId="45" borderId="75" applyNumberFormat="0" applyAlignment="0" applyProtection="0"/>
    <xf numFmtId="164" fontId="14" fillId="5" borderId="79">
      <alignment horizontal="right" vertical="center"/>
    </xf>
    <xf numFmtId="0" fontId="48" fillId="45" borderId="75" applyNumberFormat="0" applyAlignment="0" applyProtection="0"/>
    <xf numFmtId="0" fontId="55" fillId="0" borderId="78" applyNumberFormat="0" applyFill="0" applyAlignment="0" applyProtection="0"/>
    <xf numFmtId="0" fontId="38" fillId="59" borderId="75" applyNumberFormat="0" applyAlignment="0" applyProtection="0"/>
    <xf numFmtId="164" fontId="14" fillId="5" borderId="79">
      <alignment horizontal="righ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170" fontId="12" fillId="0" borderId="79">
      <alignment vertical="center"/>
    </xf>
    <xf numFmtId="0" fontId="38" fillId="59" borderId="75" applyNumberFormat="0" applyAlignment="0" applyProtection="0"/>
    <xf numFmtId="170" fontId="14" fillId="5" borderId="79">
      <alignment horizontal="right" vertical="center"/>
    </xf>
    <xf numFmtId="164" fontId="14" fillId="5" borderId="79">
      <alignment horizontal="right" vertical="center"/>
    </xf>
    <xf numFmtId="0" fontId="48" fillId="45" borderId="75" applyNumberFormat="0" applyAlignment="0" applyProtection="0"/>
    <xf numFmtId="0" fontId="53" fillId="59" borderId="77" applyNumberFormat="0" applyAlignment="0" applyProtection="0"/>
    <xf numFmtId="0" fontId="12" fillId="0" borderId="79">
      <alignment vertical="center"/>
    </xf>
    <xf numFmtId="0" fontId="12" fillId="0" borderId="79">
      <alignment vertical="center"/>
    </xf>
    <xf numFmtId="0" fontId="55" fillId="0" borderId="78" applyNumberFormat="0" applyFill="0" applyAlignment="0" applyProtection="0"/>
    <xf numFmtId="0" fontId="12" fillId="0" borderId="79">
      <alignment vertical="center"/>
    </xf>
    <xf numFmtId="0" fontId="48" fillId="45" borderId="75" applyNumberFormat="0" applyAlignment="0" applyProtection="0"/>
    <xf numFmtId="0" fontId="55" fillId="0" borderId="78" applyNumberFormat="0" applyFill="0" applyAlignment="0" applyProtection="0"/>
    <xf numFmtId="0" fontId="12" fillId="0" borderId="79">
      <alignment vertical="center"/>
    </xf>
    <xf numFmtId="0" fontId="12" fillId="63" borderId="76" applyNumberFormat="0" applyFont="0" applyAlignment="0" applyProtection="0"/>
    <xf numFmtId="0" fontId="12" fillId="63" borderId="76" applyNumberFormat="0" applyFont="0" applyAlignment="0" applyProtection="0"/>
    <xf numFmtId="164" fontId="14" fillId="5" borderId="79">
      <alignment horizontal="right" vertical="center"/>
    </xf>
    <xf numFmtId="0" fontId="48" fillId="45" borderId="75" applyNumberFormat="0" applyAlignment="0" applyProtection="0"/>
    <xf numFmtId="0" fontId="12" fillId="0" borderId="79">
      <alignment vertical="center"/>
    </xf>
    <xf numFmtId="0" fontId="12" fillId="63" borderId="76" applyNumberFormat="0" applyFont="0" applyAlignment="0" applyProtection="0"/>
    <xf numFmtId="170" fontId="12" fillId="0" borderId="79">
      <alignment vertical="center"/>
    </xf>
    <xf numFmtId="0" fontId="53" fillId="59" borderId="77" applyNumberFormat="0" applyAlignment="0" applyProtection="0"/>
    <xf numFmtId="0" fontId="12" fillId="63" borderId="76" applyNumberFormat="0" applyFont="0" applyAlignment="0" applyProtection="0"/>
    <xf numFmtId="0" fontId="12" fillId="0" borderId="79">
      <alignment vertical="center"/>
    </xf>
    <xf numFmtId="0" fontId="38" fillId="59" borderId="75" applyNumberFormat="0" applyAlignment="0" applyProtection="0"/>
    <xf numFmtId="0" fontId="38" fillId="59" borderId="75" applyNumberFormat="0" applyAlignment="0" applyProtection="0"/>
    <xf numFmtId="170" fontId="12" fillId="0" borderId="79">
      <alignment vertical="center"/>
    </xf>
    <xf numFmtId="170" fontId="12" fillId="0" borderId="79">
      <alignment vertical="center"/>
    </xf>
    <xf numFmtId="170" fontId="12" fillId="0" borderId="79">
      <alignment vertical="center"/>
    </xf>
    <xf numFmtId="164" fontId="14" fillId="5" borderId="79">
      <alignment horizontal="right" vertical="center"/>
    </xf>
    <xf numFmtId="170" fontId="14" fillId="5" borderId="79">
      <alignment horizontal="right" vertical="center"/>
    </xf>
    <xf numFmtId="170" fontId="12" fillId="0" borderId="79">
      <alignment vertical="center"/>
    </xf>
    <xf numFmtId="170" fontId="12" fillId="0" borderId="79">
      <alignment vertical="center"/>
    </xf>
    <xf numFmtId="164" fontId="14" fillId="5" borderId="79">
      <alignment horizontal="right" vertical="center"/>
    </xf>
    <xf numFmtId="0" fontId="53" fillId="59" borderId="77" applyNumberFormat="0" applyAlignment="0" applyProtection="0"/>
    <xf numFmtId="0" fontId="53" fillId="59" borderId="77" applyNumberFormat="0" applyAlignment="0" applyProtection="0"/>
    <xf numFmtId="0" fontId="53" fillId="59" borderId="77" applyNumberFormat="0" applyAlignment="0" applyProtection="0"/>
    <xf numFmtId="0" fontId="12" fillId="0" borderId="79">
      <alignment vertical="center"/>
    </xf>
    <xf numFmtId="170" fontId="14" fillId="5" borderId="79">
      <alignment horizontal="right" vertical="center"/>
    </xf>
    <xf numFmtId="170" fontId="14" fillId="5" borderId="79">
      <alignment horizontal="right" vertical="center"/>
    </xf>
    <xf numFmtId="0" fontId="53" fillId="59" borderId="77" applyNumberFormat="0" applyAlignment="0" applyProtection="0"/>
    <xf numFmtId="0" fontId="48" fillId="45" borderId="75" applyNumberFormat="0" applyAlignment="0" applyProtection="0"/>
    <xf numFmtId="0" fontId="38" fillId="59" borderId="75" applyNumberFormat="0" applyAlignment="0" applyProtection="0"/>
    <xf numFmtId="0" fontId="48" fillId="45" borderId="75" applyNumberFormat="0" applyAlignment="0" applyProtection="0"/>
    <xf numFmtId="0" fontId="12" fillId="63" borderId="76" applyNumberFormat="0" applyFont="0" applyAlignment="0" applyProtection="0"/>
    <xf numFmtId="164" fontId="14" fillId="5" borderId="79">
      <alignment horizontal="right" vertical="center"/>
    </xf>
    <xf numFmtId="0" fontId="12" fillId="0" borderId="79">
      <alignment vertical="center"/>
    </xf>
    <xf numFmtId="0" fontId="12" fillId="0" borderId="79">
      <alignment vertical="center"/>
    </xf>
    <xf numFmtId="164" fontId="14" fillId="5" borderId="79">
      <alignment horizontal="right" vertical="center"/>
    </xf>
    <xf numFmtId="0" fontId="48" fillId="45" borderId="75" applyNumberFormat="0" applyAlignment="0" applyProtection="0"/>
    <xf numFmtId="170" fontId="12" fillId="0" borderId="79">
      <alignment vertical="center"/>
    </xf>
    <xf numFmtId="0" fontId="53" fillId="59" borderId="77" applyNumberFormat="0" applyAlignment="0" applyProtection="0"/>
    <xf numFmtId="0" fontId="12" fillId="0" borderId="79">
      <alignment vertical="center"/>
    </xf>
    <xf numFmtId="0" fontId="53" fillId="59" borderId="77" applyNumberFormat="0" applyAlignment="0" applyProtection="0"/>
    <xf numFmtId="0" fontId="38" fillId="59" borderId="75" applyNumberFormat="0" applyAlignment="0" applyProtection="0"/>
    <xf numFmtId="0" fontId="12" fillId="63" borderId="76" applyNumberFormat="0" applyFont="0" applyAlignment="0" applyProtection="0"/>
    <xf numFmtId="170" fontId="12" fillId="0" borderId="79">
      <alignment vertical="center"/>
    </xf>
    <xf numFmtId="0" fontId="48" fillId="45" borderId="75" applyNumberFormat="0" applyAlignment="0" applyProtection="0"/>
    <xf numFmtId="0" fontId="12" fillId="0" borderId="79">
      <alignment vertical="center"/>
    </xf>
    <xf numFmtId="0" fontId="12" fillId="0" borderId="79">
      <alignment vertical="center"/>
    </xf>
    <xf numFmtId="0" fontId="48" fillId="45" borderId="75" applyNumberFormat="0" applyAlignment="0" applyProtection="0"/>
    <xf numFmtId="0" fontId="12" fillId="0" borderId="79">
      <alignment vertical="center"/>
    </xf>
    <xf numFmtId="0" fontId="53" fillId="59" borderId="77" applyNumberFormat="0" applyAlignment="0" applyProtection="0"/>
    <xf numFmtId="164" fontId="14" fillId="5" borderId="79">
      <alignment horizontal="right" vertical="center"/>
    </xf>
    <xf numFmtId="164" fontId="14" fillId="5" borderId="79">
      <alignment horizontal="right" vertical="center"/>
    </xf>
    <xf numFmtId="0" fontId="53" fillId="59" borderId="77" applyNumberFormat="0" applyAlignment="0" applyProtection="0"/>
    <xf numFmtId="0" fontId="53" fillId="59" borderId="77" applyNumberFormat="0" applyAlignment="0" applyProtection="0"/>
    <xf numFmtId="0" fontId="48" fillId="45" borderId="75" applyNumberFormat="0" applyAlignment="0" applyProtection="0"/>
    <xf numFmtId="0" fontId="12" fillId="0" borderId="79">
      <alignment vertical="center"/>
    </xf>
    <xf numFmtId="0" fontId="12" fillId="63" borderId="76" applyNumberFormat="0" applyFont="0" applyAlignment="0" applyProtection="0"/>
    <xf numFmtId="0" fontId="55" fillId="0" borderId="78" applyNumberFormat="0" applyFill="0" applyAlignment="0" applyProtection="0"/>
    <xf numFmtId="164" fontId="14" fillId="5" borderId="79">
      <alignment horizontal="right" vertical="center"/>
    </xf>
    <xf numFmtId="0" fontId="53" fillId="59" borderId="77" applyNumberFormat="0" applyAlignment="0" applyProtection="0"/>
    <xf numFmtId="0" fontId="38" fillId="59" borderId="75" applyNumberFormat="0" applyAlignment="0" applyProtection="0"/>
    <xf numFmtId="0" fontId="12" fillId="63" borderId="76" applyNumberFormat="0" applyFont="0" applyAlignment="0" applyProtection="0"/>
    <xf numFmtId="0" fontId="48" fillId="45" borderId="75" applyNumberFormat="0" applyAlignment="0" applyProtection="0"/>
    <xf numFmtId="0" fontId="12" fillId="0" borderId="79">
      <alignment vertical="center"/>
    </xf>
    <xf numFmtId="0" fontId="12" fillId="63" borderId="76" applyNumberFormat="0" applyFont="0" applyAlignment="0" applyProtection="0"/>
    <xf numFmtId="0" fontId="12" fillId="0" borderId="79">
      <alignment vertical="center"/>
    </xf>
    <xf numFmtId="0" fontId="12" fillId="63" borderId="76" applyNumberFormat="0" applyFont="0" applyAlignment="0" applyProtection="0"/>
    <xf numFmtId="164" fontId="14" fillId="5" borderId="79">
      <alignment horizontal="right" vertical="center"/>
    </xf>
    <xf numFmtId="164" fontId="14" fillId="5" borderId="79">
      <alignment horizontal="right" vertical="center"/>
    </xf>
    <xf numFmtId="0" fontId="55" fillId="0" borderId="78" applyNumberFormat="0" applyFill="0" applyAlignment="0" applyProtection="0"/>
    <xf numFmtId="170" fontId="14" fillId="5" borderId="79">
      <alignment horizontal="right" vertical="center"/>
    </xf>
    <xf numFmtId="170" fontId="12" fillId="0" borderId="79">
      <alignment vertical="center"/>
    </xf>
    <xf numFmtId="0" fontId="12" fillId="63" borderId="76" applyNumberFormat="0" applyFont="0" applyAlignment="0" applyProtection="0"/>
    <xf numFmtId="0" fontId="38" fillId="59" borderId="75" applyNumberFormat="0" applyAlignment="0" applyProtection="0"/>
    <xf numFmtId="0" fontId="12" fillId="0" borderId="79">
      <alignment vertical="center"/>
    </xf>
    <xf numFmtId="0" fontId="12" fillId="0" borderId="79">
      <alignment vertical="center"/>
    </xf>
    <xf numFmtId="0" fontId="12" fillId="63" borderId="76" applyNumberFormat="0" applyFont="0" applyAlignment="0" applyProtection="0"/>
    <xf numFmtId="0" fontId="55" fillId="0" borderId="78" applyNumberFormat="0" applyFill="0" applyAlignment="0" applyProtection="0"/>
    <xf numFmtId="0" fontId="12" fillId="0" borderId="79">
      <alignment vertical="center"/>
    </xf>
    <xf numFmtId="0" fontId="55" fillId="0" borderId="78" applyNumberFormat="0" applyFill="0" applyAlignment="0" applyProtection="0"/>
    <xf numFmtId="170" fontId="12" fillId="0" borderId="79">
      <alignment vertical="center"/>
    </xf>
    <xf numFmtId="170" fontId="14" fillId="5" borderId="79">
      <alignment horizontal="right" vertical="center"/>
    </xf>
    <xf numFmtId="0" fontId="53" fillId="59" borderId="77" applyNumberFormat="0" applyAlignment="0" applyProtection="0"/>
    <xf numFmtId="164" fontId="14" fillId="5" borderId="79">
      <alignment horizontal="right" vertical="center"/>
    </xf>
    <xf numFmtId="0" fontId="38" fillId="59" borderId="75" applyNumberFormat="0" applyAlignment="0" applyProtection="0"/>
    <xf numFmtId="0" fontId="53" fillId="59" borderId="77" applyNumberFormat="0" applyAlignment="0" applyProtection="0"/>
    <xf numFmtId="164" fontId="14" fillId="5" borderId="79">
      <alignment horizontal="right" vertical="center"/>
    </xf>
    <xf numFmtId="164" fontId="14" fillId="5" borderId="79">
      <alignment horizontal="right" vertical="center"/>
    </xf>
    <xf numFmtId="170" fontId="14" fillId="5" borderId="79">
      <alignment horizontal="right" vertical="center"/>
    </xf>
    <xf numFmtId="0" fontId="38" fillId="59" borderId="75" applyNumberFormat="0" applyAlignment="0" applyProtection="0"/>
    <xf numFmtId="164" fontId="14" fillId="5" borderId="79">
      <alignment horizontal="right" vertical="center"/>
    </xf>
    <xf numFmtId="170" fontId="14" fillId="5" borderId="79">
      <alignment horizontal="right" vertical="center"/>
    </xf>
    <xf numFmtId="170" fontId="12" fillId="0" borderId="79">
      <alignment vertical="center"/>
    </xf>
    <xf numFmtId="170" fontId="14" fillId="5" borderId="79">
      <alignment horizontal="right" vertical="center"/>
    </xf>
    <xf numFmtId="0" fontId="55" fillId="0" borderId="78" applyNumberFormat="0" applyFill="0" applyAlignment="0" applyProtection="0"/>
    <xf numFmtId="0" fontId="55" fillId="0" borderId="78" applyNumberFormat="0" applyFill="0" applyAlignment="0" applyProtection="0"/>
    <xf numFmtId="164" fontId="14" fillId="5" borderId="79">
      <alignment horizontal="right" vertical="center"/>
    </xf>
    <xf numFmtId="0" fontId="48" fillId="45" borderId="75" applyNumberFormat="0" applyAlignment="0" applyProtection="0"/>
    <xf numFmtId="164" fontId="14" fillId="5" borderId="79">
      <alignment horizontal="right" vertical="center"/>
    </xf>
    <xf numFmtId="0" fontId="12" fillId="0" borderId="79">
      <alignment vertical="center"/>
    </xf>
    <xf numFmtId="0" fontId="38" fillId="59" borderId="75" applyNumberFormat="0" applyAlignment="0" applyProtection="0"/>
    <xf numFmtId="0" fontId="48" fillId="45" borderId="75" applyNumberFormat="0" applyAlignment="0" applyProtection="0"/>
    <xf numFmtId="0" fontId="53" fillId="59" borderId="77" applyNumberFormat="0" applyAlignment="0" applyProtection="0"/>
    <xf numFmtId="170" fontId="14" fillId="5" borderId="79">
      <alignment horizontal="right" vertical="center"/>
    </xf>
    <xf numFmtId="0" fontId="12" fillId="0" borderId="79">
      <alignment vertical="center"/>
    </xf>
    <xf numFmtId="0" fontId="12" fillId="63" borderId="76" applyNumberFormat="0" applyFont="0" applyAlignment="0" applyProtection="0"/>
    <xf numFmtId="170" fontId="14" fillId="5" borderId="79">
      <alignment horizontal="right" vertical="center"/>
    </xf>
    <xf numFmtId="0" fontId="12" fillId="63" borderId="76" applyNumberFormat="0" applyFont="0" applyAlignment="0" applyProtection="0"/>
    <xf numFmtId="164" fontId="14" fillId="5" borderId="79">
      <alignment horizontal="right" vertical="center"/>
    </xf>
    <xf numFmtId="0" fontId="55" fillId="0" borderId="78" applyNumberFormat="0" applyFill="0" applyAlignment="0" applyProtection="0"/>
    <xf numFmtId="164" fontId="14" fillId="5" borderId="79">
      <alignment horizontal="right" vertical="center"/>
    </xf>
    <xf numFmtId="164" fontId="14" fillId="5" borderId="79">
      <alignment horizontal="right" vertical="center"/>
    </xf>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48" fillId="45" borderId="75" applyNumberFormat="0" applyAlignment="0" applyProtection="0"/>
    <xf numFmtId="0" fontId="38" fillId="59" borderId="75" applyNumberFormat="0" applyAlignment="0" applyProtection="0"/>
    <xf numFmtId="0" fontId="53" fillId="59" borderId="77" applyNumberFormat="0" applyAlignment="0" applyProtection="0"/>
    <xf numFmtId="0" fontId="12" fillId="0" borderId="79">
      <alignment vertical="center"/>
    </xf>
    <xf numFmtId="0" fontId="12" fillId="0" borderId="79">
      <alignment vertical="center"/>
    </xf>
    <xf numFmtId="0" fontId="53" fillId="59" borderId="77" applyNumberFormat="0" applyAlignment="0" applyProtection="0"/>
    <xf numFmtId="0" fontId="55" fillId="0" borderId="78" applyNumberFormat="0" applyFill="0" applyAlignment="0" applyProtection="0"/>
    <xf numFmtId="0" fontId="53" fillId="59" borderId="77" applyNumberFormat="0" applyAlignment="0" applyProtection="0"/>
    <xf numFmtId="0" fontId="55" fillId="0" borderId="78" applyNumberFormat="0" applyFill="0" applyAlignment="0" applyProtection="0"/>
    <xf numFmtId="0" fontId="12" fillId="0" borderId="79">
      <alignment vertical="center"/>
    </xf>
    <xf numFmtId="0" fontId="53" fillId="59" borderId="77" applyNumberFormat="0" applyAlignment="0" applyProtection="0"/>
    <xf numFmtId="0" fontId="12" fillId="0" borderId="79">
      <alignment vertical="center"/>
    </xf>
    <xf numFmtId="0" fontId="53" fillId="59" borderId="77" applyNumberFormat="0" applyAlignment="0" applyProtection="0"/>
    <xf numFmtId="0" fontId="12" fillId="63" borderId="76" applyNumberFormat="0" applyFont="0" applyAlignment="0" applyProtection="0"/>
    <xf numFmtId="0" fontId="12" fillId="63" borderId="76" applyNumberFormat="0" applyFont="0" applyAlignment="0" applyProtection="0"/>
    <xf numFmtId="0" fontId="55" fillId="0" borderId="78" applyNumberFormat="0" applyFill="0" applyAlignment="0" applyProtection="0"/>
    <xf numFmtId="170" fontId="12" fillId="0" borderId="79">
      <alignment vertical="center"/>
    </xf>
    <xf numFmtId="0" fontId="38" fillId="59" borderId="75" applyNumberFormat="0" applyAlignment="0" applyProtection="0"/>
    <xf numFmtId="170" fontId="14" fillId="5" borderId="79">
      <alignment horizontal="right" vertical="center"/>
    </xf>
    <xf numFmtId="0" fontId="38" fillId="59" borderId="75" applyNumberFormat="0" applyAlignment="0" applyProtection="0"/>
    <xf numFmtId="0" fontId="55" fillId="0" borderId="78" applyNumberFormat="0" applyFill="0" applyAlignment="0" applyProtection="0"/>
    <xf numFmtId="164" fontId="14" fillId="5" borderId="79">
      <alignment horizontal="right" vertical="center"/>
    </xf>
    <xf numFmtId="164" fontId="14" fillId="5" borderId="79">
      <alignment horizontal="right" vertical="center"/>
    </xf>
    <xf numFmtId="170" fontId="12" fillId="0" borderId="79">
      <alignment vertical="center"/>
    </xf>
    <xf numFmtId="170" fontId="12" fillId="0" borderId="79">
      <alignment vertical="center"/>
    </xf>
    <xf numFmtId="0" fontId="48" fillId="45" borderId="75" applyNumberFormat="0" applyAlignment="0" applyProtection="0"/>
    <xf numFmtId="0" fontId="48" fillId="45" borderId="75" applyNumberFormat="0" applyAlignment="0" applyProtection="0"/>
    <xf numFmtId="0" fontId="12" fillId="0" borderId="79">
      <alignment vertical="center"/>
    </xf>
    <xf numFmtId="0" fontId="12" fillId="0" borderId="79">
      <alignment vertical="center"/>
    </xf>
    <xf numFmtId="0" fontId="48" fillId="45" borderId="75" applyNumberFormat="0" applyAlignment="0" applyProtection="0"/>
    <xf numFmtId="164" fontId="14" fillId="5" borderId="79">
      <alignment horizontal="right" vertical="center"/>
    </xf>
    <xf numFmtId="0" fontId="12" fillId="63" borderId="76" applyNumberFormat="0" applyFont="0" applyAlignment="0" applyProtection="0"/>
    <xf numFmtId="0" fontId="55" fillId="0" borderId="78" applyNumberFormat="0" applyFill="0" applyAlignment="0" applyProtection="0"/>
    <xf numFmtId="0" fontId="12" fillId="0" borderId="79">
      <alignment vertical="center"/>
    </xf>
    <xf numFmtId="0" fontId="55" fillId="0" borderId="78" applyNumberFormat="0" applyFill="0" applyAlignment="0" applyProtection="0"/>
    <xf numFmtId="164" fontId="14" fillId="5" borderId="79">
      <alignment horizontal="righ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55" fillId="0" borderId="78" applyNumberFormat="0" applyFill="0" applyAlignment="0" applyProtection="0"/>
    <xf numFmtId="170" fontId="14" fillId="5" borderId="79">
      <alignment horizontal="right" vertical="center"/>
    </xf>
    <xf numFmtId="0" fontId="38" fillId="59" borderId="75" applyNumberFormat="0" applyAlignment="0" applyProtection="0"/>
    <xf numFmtId="0" fontId="12" fillId="0" borderId="79">
      <alignment vertical="center"/>
    </xf>
    <xf numFmtId="164" fontId="14" fillId="5" borderId="79">
      <alignment horizontal="right" vertical="center"/>
    </xf>
    <xf numFmtId="170" fontId="14" fillId="5" borderId="79">
      <alignment horizontal="right" vertical="center"/>
    </xf>
    <xf numFmtId="0" fontId="38" fillId="59" borderId="75" applyNumberFormat="0" applyAlignment="0" applyProtection="0"/>
    <xf numFmtId="0" fontId="12" fillId="0" borderId="79">
      <alignment vertical="center"/>
    </xf>
    <xf numFmtId="0" fontId="38" fillId="59" borderId="75" applyNumberFormat="0" applyAlignment="0" applyProtection="0"/>
    <xf numFmtId="164" fontId="14" fillId="5" borderId="79">
      <alignment horizontal="right" vertical="center"/>
    </xf>
    <xf numFmtId="0" fontId="53" fillId="59" borderId="77" applyNumberFormat="0" applyAlignment="0" applyProtection="0"/>
    <xf numFmtId="170" fontId="12" fillId="0" borderId="79">
      <alignment vertical="center"/>
    </xf>
    <xf numFmtId="0" fontId="12" fillId="63" borderId="76" applyNumberFormat="0" applyFont="0" applyAlignment="0" applyProtection="0"/>
    <xf numFmtId="0" fontId="12" fillId="63" borderId="76" applyNumberFormat="0" applyFont="0" applyAlignment="0" applyProtection="0"/>
    <xf numFmtId="0" fontId="55" fillId="0" borderId="78" applyNumberFormat="0" applyFill="0" applyAlignment="0" applyProtection="0"/>
    <xf numFmtId="0" fontId="12" fillId="0" borderId="79">
      <alignment vertical="center"/>
    </xf>
    <xf numFmtId="0" fontId="55" fillId="0" borderId="78" applyNumberFormat="0" applyFill="0" applyAlignment="0" applyProtection="0"/>
    <xf numFmtId="164" fontId="14" fillId="5" borderId="79">
      <alignment horizontal="right" vertical="center"/>
    </xf>
    <xf numFmtId="164" fontId="14" fillId="5" borderId="79">
      <alignment horizontal="right" vertical="center"/>
    </xf>
    <xf numFmtId="164" fontId="14" fillId="5" borderId="79">
      <alignment horizontal="right" vertical="center"/>
    </xf>
    <xf numFmtId="0" fontId="53" fillId="59" borderId="77" applyNumberFormat="0" applyAlignment="0" applyProtection="0"/>
    <xf numFmtId="164" fontId="14" fillId="5" borderId="79">
      <alignment horizontal="right" vertical="center"/>
    </xf>
    <xf numFmtId="170" fontId="12" fillId="0" borderId="79">
      <alignment vertical="center"/>
    </xf>
    <xf numFmtId="0" fontId="12" fillId="0" borderId="79">
      <alignment vertical="center"/>
    </xf>
    <xf numFmtId="0" fontId="38" fillId="59" borderId="75" applyNumberFormat="0" applyAlignment="0" applyProtection="0"/>
    <xf numFmtId="0" fontId="38" fillId="59" borderId="75" applyNumberFormat="0" applyAlignment="0" applyProtection="0"/>
    <xf numFmtId="0" fontId="48" fillId="45" borderId="75" applyNumberFormat="0" applyAlignment="0" applyProtection="0"/>
    <xf numFmtId="0" fontId="48" fillId="45" borderId="75" applyNumberFormat="0" applyAlignment="0" applyProtection="0"/>
    <xf numFmtId="170" fontId="14" fillId="5" borderId="79">
      <alignment horizontal="right" vertical="center"/>
    </xf>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53" fillId="59" borderId="77" applyNumberFormat="0" applyAlignment="0" applyProtection="0"/>
    <xf numFmtId="0" fontId="12" fillId="63" borderId="76" applyNumberFormat="0" applyFont="0" applyAlignment="0" applyProtection="0"/>
    <xf numFmtId="0" fontId="12" fillId="63" borderId="76" applyNumberFormat="0" applyFont="0" applyAlignment="0" applyProtection="0"/>
    <xf numFmtId="0" fontId="12" fillId="0" borderId="79">
      <alignment vertical="center"/>
    </xf>
    <xf numFmtId="170" fontId="12" fillId="0" borderId="79">
      <alignment vertical="center"/>
    </xf>
    <xf numFmtId="0" fontId="12" fillId="0" borderId="79">
      <alignment vertical="center"/>
    </xf>
    <xf numFmtId="170" fontId="12" fillId="0" borderId="79">
      <alignment vertical="center"/>
    </xf>
    <xf numFmtId="164" fontId="14" fillId="5" borderId="79">
      <alignment horizontal="right" vertical="center"/>
    </xf>
    <xf numFmtId="170" fontId="14" fillId="5" borderId="79">
      <alignment horizontal="right" vertical="center"/>
    </xf>
    <xf numFmtId="170" fontId="14" fillId="5" borderId="79">
      <alignment horizontal="right" vertical="center"/>
    </xf>
    <xf numFmtId="170" fontId="14" fillId="5" borderId="79">
      <alignment horizontal="right" vertical="center"/>
    </xf>
    <xf numFmtId="164" fontId="14" fillId="5" borderId="79">
      <alignment horizontal="right" vertical="center"/>
    </xf>
    <xf numFmtId="0" fontId="48" fillId="45" borderId="75" applyNumberFormat="0" applyAlignment="0" applyProtection="0"/>
    <xf numFmtId="0" fontId="48" fillId="45" borderId="75" applyNumberFormat="0" applyAlignment="0" applyProtection="0"/>
    <xf numFmtId="0" fontId="38" fillId="59" borderId="75" applyNumberFormat="0" applyAlignment="0" applyProtection="0"/>
    <xf numFmtId="170" fontId="12" fillId="0" borderId="79">
      <alignment vertical="center"/>
    </xf>
    <xf numFmtId="0" fontId="12" fillId="0" borderId="79">
      <alignment vertical="center"/>
    </xf>
    <xf numFmtId="0" fontId="38" fillId="59" borderId="75" applyNumberFormat="0" applyAlignment="0" applyProtection="0"/>
    <xf numFmtId="0" fontId="12" fillId="63" borderId="76" applyNumberFormat="0" applyFont="0" applyAlignment="0" applyProtection="0"/>
    <xf numFmtId="0" fontId="55" fillId="0" borderId="78" applyNumberFormat="0" applyFill="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53" fillId="59" borderId="77" applyNumberFormat="0" applyAlignment="0" applyProtection="0"/>
    <xf numFmtId="164" fontId="14" fillId="5" borderId="79">
      <alignment horizontal="right" vertical="center"/>
    </xf>
    <xf numFmtId="170" fontId="12" fillId="0" borderId="79">
      <alignment vertical="center"/>
    </xf>
    <xf numFmtId="0" fontId="12" fillId="0" borderId="79">
      <alignment vertical="center"/>
    </xf>
    <xf numFmtId="164" fontId="14" fillId="5" borderId="79">
      <alignment horizontal="right" vertical="center"/>
    </xf>
    <xf numFmtId="0" fontId="12" fillId="0" borderId="79">
      <alignment vertical="center"/>
    </xf>
    <xf numFmtId="0" fontId="38" fillId="59" borderId="75" applyNumberFormat="0" applyAlignment="0" applyProtection="0"/>
    <xf numFmtId="0" fontId="38" fillId="59" borderId="75" applyNumberFormat="0" applyAlignment="0" applyProtection="0"/>
    <xf numFmtId="0" fontId="48" fillId="45" borderId="75" applyNumberFormat="0" applyAlignment="0" applyProtection="0"/>
    <xf numFmtId="0" fontId="48" fillId="45" borderId="75" applyNumberFormat="0" applyAlignment="0" applyProtection="0"/>
    <xf numFmtId="170" fontId="14" fillId="5" borderId="79">
      <alignment horizontal="right" vertical="center"/>
    </xf>
    <xf numFmtId="170" fontId="14" fillId="5" borderId="79">
      <alignment horizontal="right" vertical="center"/>
    </xf>
    <xf numFmtId="164" fontId="14" fillId="5" borderId="79">
      <alignment horizontal="right" vertical="center"/>
    </xf>
    <xf numFmtId="170" fontId="12" fillId="0" borderId="79">
      <alignment vertical="center"/>
    </xf>
    <xf numFmtId="0" fontId="12" fillId="0" borderId="79">
      <alignment vertical="center"/>
    </xf>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2" fillId="63" borderId="76" applyNumberFormat="0" applyFont="0" applyAlignment="0" applyProtection="0"/>
    <xf numFmtId="0" fontId="53" fillId="59" borderId="77" applyNumberFormat="0" applyAlignment="0" applyProtection="0"/>
    <xf numFmtId="0" fontId="12" fillId="0" borderId="79">
      <alignment vertical="center"/>
    </xf>
    <xf numFmtId="164" fontId="14" fillId="5" borderId="79">
      <alignment horizontal="right" vertical="center"/>
    </xf>
    <xf numFmtId="0" fontId="55" fillId="0" borderId="78" applyNumberFormat="0" applyFill="0" applyAlignment="0" applyProtection="0"/>
    <xf numFmtId="0" fontId="38" fillId="59" borderId="75" applyNumberFormat="0" applyAlignment="0" applyProtection="0"/>
    <xf numFmtId="0" fontId="48" fillId="45" borderId="75" applyNumberFormat="0" applyAlignment="0" applyProtection="0"/>
    <xf numFmtId="0" fontId="12" fillId="63" borderId="76" applyNumberFormat="0" applyFont="0" applyAlignment="0" applyProtection="0"/>
    <xf numFmtId="0" fontId="53" fillId="59" borderId="77" applyNumberFormat="0" applyAlignment="0" applyProtection="0"/>
    <xf numFmtId="0" fontId="55" fillId="0" borderId="78" applyNumberFormat="0" applyFill="0" applyAlignment="0" applyProtection="0"/>
    <xf numFmtId="0" fontId="1" fillId="0" borderId="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0" borderId="84">
      <alignment vertical="center"/>
    </xf>
    <xf numFmtId="0" fontId="38" fillId="59" borderId="80" applyNumberFormat="0" applyAlignment="0" applyProtection="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38" fillId="59" borderId="80" applyNumberFormat="0" applyAlignment="0" applyProtection="0"/>
    <xf numFmtId="170" fontId="12" fillId="0" borderId="84">
      <alignment vertical="center"/>
    </xf>
    <xf numFmtId="0" fontId="1" fillId="0" borderId="0"/>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1" fillId="0" borderId="0"/>
    <xf numFmtId="164" fontId="14" fillId="5" borderId="84">
      <alignment horizontal="right" vertical="center"/>
    </xf>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48" fillId="45" borderId="80" applyNumberFormat="0" applyAlignment="0" applyProtection="0"/>
    <xf numFmtId="0" fontId="1" fillId="33" borderId="0" applyNumberFormat="0" applyBorder="0" applyAlignment="0" applyProtection="0"/>
    <xf numFmtId="0" fontId="53" fillId="59" borderId="82" applyNumberFormat="0" applyAlignment="0" applyProtection="0"/>
    <xf numFmtId="0" fontId="1" fillId="37" borderId="0" applyNumberFormat="0" applyBorder="0" applyAlignment="0" applyProtection="0"/>
    <xf numFmtId="0" fontId="1" fillId="18" borderId="0" applyNumberFormat="0" applyBorder="0" applyAlignment="0" applyProtection="0"/>
    <xf numFmtId="0" fontId="12" fillId="63" borderId="81"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48" fillId="45" borderId="80" applyNumberFormat="0" applyAlignment="0" applyProtection="0"/>
    <xf numFmtId="0" fontId="1" fillId="30" borderId="0" applyNumberFormat="0" applyBorder="0" applyAlignment="0" applyProtection="0"/>
    <xf numFmtId="170" fontId="12" fillId="0" borderId="84">
      <alignment vertical="center"/>
    </xf>
    <xf numFmtId="0" fontId="1" fillId="34" borderId="0" applyNumberFormat="0" applyBorder="0" applyAlignment="0" applyProtection="0"/>
    <xf numFmtId="0" fontId="12" fillId="0" borderId="84">
      <alignment vertical="center"/>
    </xf>
    <xf numFmtId="0" fontId="1" fillId="38" borderId="0" applyNumberFormat="0" applyBorder="0" applyAlignment="0" applyProtection="0"/>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70" fontId="12" fillId="0" borderId="84">
      <alignment vertical="center"/>
    </xf>
    <xf numFmtId="0" fontId="12" fillId="0" borderId="84">
      <alignment vertical="center"/>
    </xf>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0" fontId="1" fillId="58" borderId="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170" fontId="12" fillId="0" borderId="84">
      <alignment vertical="center"/>
    </xf>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12" fillId="0" borderId="84">
      <alignmen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69" fontId="1" fillId="0" borderId="0" applyFont="0" applyFill="0" applyBorder="0" applyAlignment="0" applyProtection="0"/>
    <xf numFmtId="169" fontId="1" fillId="0" borderId="0" applyFont="0" applyFill="0" applyBorder="0" applyAlignment="0" applyProtection="0"/>
    <xf numFmtId="0" fontId="38" fillId="59"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12" fillId="0" borderId="84">
      <alignment vertical="center"/>
    </xf>
    <xf numFmtId="170" fontId="12" fillId="0" borderId="84">
      <alignment vertical="center"/>
    </xf>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0" fontId="48" fillId="45" borderId="80" applyNumberFormat="0" applyAlignment="0" applyProtection="0"/>
    <xf numFmtId="0" fontId="38" fillId="59"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12" fillId="63" borderId="81" applyNumberFormat="0" applyFont="0" applyAlignment="0" applyProtection="0"/>
    <xf numFmtId="170"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170" fontId="12" fillId="0" borderId="84">
      <alignmen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0" fontId="38" fillId="59" borderId="80" applyNumberFormat="0" applyAlignment="0" applyProtection="0"/>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0" borderId="84">
      <alignment vertical="center"/>
    </xf>
    <xf numFmtId="0" fontId="48" fillId="45" borderId="80" applyNumberFormat="0" applyAlignment="0" applyProtection="0"/>
    <xf numFmtId="0" fontId="1" fillId="0" borderId="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2"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63" borderId="81" applyNumberFormat="0" applyFont="0" applyAlignment="0" applyProtection="0"/>
    <xf numFmtId="0" fontId="53" fillId="59" borderId="82"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70"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170" fontId="12" fillId="0" borderId="84">
      <alignment vertical="center"/>
    </xf>
    <xf numFmtId="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38" fillId="59" borderId="80" applyNumberFormat="0" applyAlignment="0" applyProtection="0"/>
    <xf numFmtId="170" fontId="12" fillId="0" borderId="84">
      <alignmen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4" fontId="14" fillId="5" borderId="84">
      <alignment horizontal="right" vertical="center"/>
    </xf>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2"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55" fillId="0" borderId="83" applyNumberFormat="0" applyFill="0" applyAlignment="0" applyProtection="0"/>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12" fillId="0" borderId="84">
      <alignment vertical="center"/>
    </xf>
    <xf numFmtId="0" fontId="1" fillId="0" borderId="0"/>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38" fillId="59" borderId="80" applyNumberFormat="0" applyAlignment="0" applyProtection="0"/>
    <xf numFmtId="0" fontId="1" fillId="21" borderId="0" applyNumberFormat="0" applyBorder="0" applyAlignment="0" applyProtection="0"/>
    <xf numFmtId="0" fontId="12" fillId="63" borderId="81"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2" fillId="0" borderId="84">
      <alignment vertical="center"/>
    </xf>
    <xf numFmtId="0" fontId="1" fillId="33" borderId="0" applyNumberFormat="0" applyBorder="0" applyAlignment="0" applyProtection="0"/>
    <xf numFmtId="164" fontId="14" fillId="5" borderId="84">
      <alignment horizontal="right" vertical="center"/>
    </xf>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53" fillId="59" borderId="82" applyNumberFormat="0" applyAlignment="0" applyProtection="0"/>
    <xf numFmtId="0" fontId="1" fillId="38" borderId="0" applyNumberFormat="0" applyBorder="0" applyAlignment="0" applyProtection="0"/>
    <xf numFmtId="0" fontId="55" fillId="0" borderId="83" applyNumberFormat="0" applyFill="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2" fillId="0" borderId="84">
      <alignment vertical="center"/>
    </xf>
    <xf numFmtId="164" fontId="14" fillId="5" borderId="84">
      <alignment horizontal="right" vertical="center"/>
    </xf>
    <xf numFmtId="0" fontId="1" fillId="58" borderId="0"/>
    <xf numFmtId="164" fontId="14" fillId="5" borderId="84">
      <alignment horizontal="right" vertical="center"/>
    </xf>
    <xf numFmtId="169" fontId="1" fillId="0" borderId="0" applyFont="0" applyFill="0" applyBorder="0" applyAlignment="0" applyProtection="0"/>
    <xf numFmtId="169" fontId="1" fillId="0" borderId="0" applyFont="0" applyFill="0" applyBorder="0" applyAlignment="0" applyProtection="0"/>
    <xf numFmtId="0" fontId="38" fillId="59"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4" fillId="5" borderId="84">
      <alignment horizontal="right" vertical="center"/>
    </xf>
    <xf numFmtId="0" fontId="12" fillId="0" borderId="84">
      <alignment vertical="center"/>
    </xf>
    <xf numFmtId="0" fontId="38" fillId="59" borderId="80" applyNumberFormat="0" applyAlignment="0" applyProtection="0"/>
    <xf numFmtId="0" fontId="12" fillId="0" borderId="84">
      <alignment vertical="center"/>
    </xf>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170" fontId="12" fillId="0" borderId="84">
      <alignment vertical="center"/>
    </xf>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63" borderId="81" applyNumberFormat="0" applyFont="0" applyAlignment="0" applyProtection="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2"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170" fontId="12" fillId="0" borderId="84">
      <alignment vertical="center"/>
    </xf>
    <xf numFmtId="0" fontId="1" fillId="0" borderId="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0" borderId="84">
      <alignment vertical="center"/>
    </xf>
    <xf numFmtId="0" fontId="38" fillId="59" borderId="80" applyNumberFormat="0" applyAlignment="0" applyProtection="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38" fillId="59"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64" fontId="14" fillId="5" borderId="84">
      <alignment horizontal="right" vertical="center"/>
    </xf>
    <xf numFmtId="170" fontId="12" fillId="0" borderId="84">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0" borderId="84">
      <alignment vertical="center"/>
    </xf>
    <xf numFmtId="0" fontId="38" fillId="59" borderId="80" applyNumberFormat="0" applyAlignment="0" applyProtection="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0" fontId="48" fillId="45" borderId="80" applyNumberFormat="0" applyAlignment="0" applyProtection="0"/>
    <xf numFmtId="0" fontId="12" fillId="63" borderId="81" applyNumberFormat="0" applyFont="0" applyAlignment="0" applyProtection="0"/>
    <xf numFmtId="170" fontId="12" fillId="0" borderId="84">
      <alignmen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38" fillId="59"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63" borderId="81" applyNumberFormat="0" applyFont="0" applyAlignment="0" applyProtection="0"/>
    <xf numFmtId="0" fontId="12" fillId="0" borderId="84">
      <alignment vertical="center"/>
    </xf>
    <xf numFmtId="0" fontId="12" fillId="0" borderId="84">
      <alignment vertical="center"/>
    </xf>
    <xf numFmtId="17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170" fontId="12" fillId="0" borderId="84">
      <alignment vertical="center"/>
    </xf>
    <xf numFmtId="0" fontId="55" fillId="0" borderId="83" applyNumberFormat="0" applyFill="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0" borderId="84">
      <alignmen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55" fillId="0" borderId="83" applyNumberFormat="0" applyFill="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12" fillId="0" borderId="84">
      <alignmen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12" fillId="63" borderId="81" applyNumberFormat="0" applyFont="0" applyAlignment="0" applyProtection="0"/>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170"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0" fontId="55" fillId="0" borderId="83" applyNumberFormat="0" applyFill="0" applyAlignment="0" applyProtection="0"/>
    <xf numFmtId="164"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0" fontId="12" fillId="63" borderId="81" applyNumberFormat="0" applyFont="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170" fontId="12" fillId="0" borderId="84">
      <alignment vertical="center"/>
    </xf>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0" borderId="84">
      <alignment vertical="center"/>
    </xf>
    <xf numFmtId="0" fontId="53" fillId="59" borderId="82" applyNumberFormat="0" applyAlignment="0" applyProtection="0"/>
    <xf numFmtId="170" fontId="14" fillId="5" borderId="84">
      <alignment horizontal="righ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170" fontId="12" fillId="0" borderId="84">
      <alignment vertical="center"/>
    </xf>
    <xf numFmtId="0" fontId="38" fillId="59" borderId="80" applyNumberFormat="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48" fillId="45" borderId="80"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48" fillId="45" borderId="80" applyNumberFormat="0" applyAlignment="0" applyProtection="0"/>
    <xf numFmtId="0" fontId="48" fillId="45" borderId="80" applyNumberFormat="0" applyAlignment="0" applyProtection="0"/>
    <xf numFmtId="17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38" fillId="59" borderId="80" applyNumberFormat="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70" fontId="12" fillId="0" borderId="84">
      <alignment vertical="center"/>
    </xf>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12" fillId="0" borderId="84">
      <alignment vertical="center"/>
    </xf>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12" fillId="63" borderId="81" applyNumberFormat="0" applyFont="0" applyAlignment="0" applyProtection="0"/>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0" borderId="84">
      <alignment vertical="center"/>
    </xf>
    <xf numFmtId="164" fontId="14" fillId="5" borderId="84">
      <alignment horizontal="right" vertical="center"/>
    </xf>
    <xf numFmtId="170" fontId="12" fillId="0" borderId="84">
      <alignment vertical="center"/>
    </xf>
    <xf numFmtId="164" fontId="14" fillId="5" borderId="84">
      <alignment horizontal="right" vertical="center"/>
    </xf>
    <xf numFmtId="164" fontId="14" fillId="5" borderId="84">
      <alignment horizontal="right" vertical="center"/>
    </xf>
    <xf numFmtId="0" fontId="12" fillId="0" borderId="84">
      <alignment vertical="center"/>
    </xf>
    <xf numFmtId="0" fontId="12" fillId="63" borderId="81" applyNumberFormat="0" applyFon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12" fillId="0" borderId="84">
      <alignment vertical="center"/>
    </xf>
    <xf numFmtId="170"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170"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53" fillId="59" borderId="82" applyNumberFormat="0" applyAlignment="0" applyProtection="0"/>
    <xf numFmtId="0" fontId="38" fillId="59" borderId="80" applyNumberFormat="0" applyAlignment="0" applyProtection="0"/>
    <xf numFmtId="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0" borderId="84">
      <alignment vertical="center"/>
    </xf>
    <xf numFmtId="0" fontId="12" fillId="0" borderId="84">
      <alignmen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38" fillId="59" borderId="80" applyNumberForma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12" fillId="0" borderId="84">
      <alignment vertical="center"/>
    </xf>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170" fontId="12" fillId="0" borderId="84">
      <alignment vertical="center"/>
    </xf>
    <xf numFmtId="170" fontId="12" fillId="0" borderId="84">
      <alignment vertical="center"/>
    </xf>
    <xf numFmtId="170" fontId="12" fillId="0" borderId="84">
      <alignment vertical="center"/>
    </xf>
    <xf numFmtId="0" fontId="38" fillId="59"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12" fillId="0" borderId="84">
      <alignment vertical="center"/>
    </xf>
    <xf numFmtId="0" fontId="55" fillId="0" borderId="83" applyNumberFormat="0" applyFill="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170" fontId="14" fillId="5" borderId="84">
      <alignment horizontal="right" vertical="center"/>
    </xf>
    <xf numFmtId="0" fontId="12" fillId="0" borderId="84">
      <alignment vertical="center"/>
    </xf>
    <xf numFmtId="170" fontId="14" fillId="5" borderId="84">
      <alignment horizontal="right" vertical="center"/>
    </xf>
    <xf numFmtId="0" fontId="48" fillId="45" borderId="80" applyNumberFormat="0" applyAlignment="0" applyProtection="0"/>
    <xf numFmtId="0" fontId="12" fillId="0" borderId="84">
      <alignment vertical="center"/>
    </xf>
    <xf numFmtId="0" fontId="38" fillId="59" borderId="80" applyNumberFormat="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70" fontId="12" fillId="0" borderId="84">
      <alignment vertical="center"/>
    </xf>
    <xf numFmtId="0" fontId="48" fillId="45" borderId="80" applyNumberFormat="0" applyAlignment="0" applyProtection="0"/>
    <xf numFmtId="0" fontId="55" fillId="0" borderId="83" applyNumberFormat="0" applyFill="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170" fontId="12" fillId="0" borderId="84">
      <alignment vertical="center"/>
    </xf>
    <xf numFmtId="170"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170" fontId="12" fillId="0" borderId="84">
      <alignment vertical="center"/>
    </xf>
    <xf numFmtId="0" fontId="12" fillId="0" borderId="84">
      <alignment vertical="center"/>
    </xf>
    <xf numFmtId="17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0" fontId="38" fillId="59" borderId="80" applyNumberForma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12" fillId="0" borderId="84">
      <alignmen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12" fillId="0" borderId="84">
      <alignment vertical="center"/>
    </xf>
    <xf numFmtId="170"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38" fillId="59" borderId="80" applyNumberFormat="0" applyAlignment="0" applyProtection="0"/>
    <xf numFmtId="170"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63" borderId="81" applyNumberFormat="0" applyFont="0" applyAlignment="0" applyProtection="0"/>
    <xf numFmtId="170" fontId="14" fillId="5" borderId="84">
      <alignment horizontal="righ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70" fontId="12" fillId="0" borderId="84">
      <alignment vertical="center"/>
    </xf>
    <xf numFmtId="0" fontId="55" fillId="0" borderId="83" applyNumberFormat="0" applyFill="0" applyAlignment="0" applyProtection="0"/>
    <xf numFmtId="0" fontId="38" fillId="59" borderId="80" applyNumberFormat="0" applyAlignment="0" applyProtection="0"/>
    <xf numFmtId="170" fontId="12" fillId="0" borderId="84">
      <alignment vertical="center"/>
    </xf>
    <xf numFmtId="0" fontId="53" fillId="59" borderId="82" applyNumberFormat="0" applyAlignment="0" applyProtection="0"/>
    <xf numFmtId="170" fontId="12" fillId="0" borderId="84">
      <alignment vertical="center"/>
    </xf>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0" borderId="84">
      <alignmen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12" fillId="0" borderId="84">
      <alignmen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12" fillId="63" borderId="81" applyNumberFormat="0" applyFont="0" applyAlignment="0" applyProtection="0"/>
    <xf numFmtId="0" fontId="53" fillId="59" borderId="82" applyNumberFormat="0" applyAlignment="0" applyProtection="0"/>
    <xf numFmtId="170" fontId="12" fillId="0" borderId="84">
      <alignment vertical="center"/>
    </xf>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17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170" fontId="14" fillId="5" borderId="84">
      <alignment horizontal="right" vertical="center"/>
    </xf>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12" fillId="63" borderId="81" applyNumberFormat="0" applyFont="0" applyAlignment="0" applyProtection="0"/>
    <xf numFmtId="0" fontId="12" fillId="0" borderId="84">
      <alignment vertical="center"/>
    </xf>
    <xf numFmtId="170" fontId="14" fillId="5" borderId="84">
      <alignment horizontal="right" vertical="center"/>
    </xf>
    <xf numFmtId="170" fontId="12" fillId="0" borderId="84">
      <alignment vertical="center"/>
    </xf>
    <xf numFmtId="170"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12" fillId="0" borderId="84">
      <alignmen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170" fontId="14" fillId="5" borderId="84">
      <alignment horizontal="right" vertical="center"/>
    </xf>
    <xf numFmtId="170" fontId="12" fillId="0" borderId="84">
      <alignment vertical="center"/>
    </xf>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53" fillId="59" borderId="82" applyNumberFormat="0" applyAlignment="0" applyProtection="0"/>
    <xf numFmtId="170"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170" fontId="12" fillId="0" borderId="84">
      <alignment vertical="center"/>
    </xf>
    <xf numFmtId="164" fontId="14" fillId="5" borderId="84">
      <alignment horizontal="right" vertical="center"/>
    </xf>
    <xf numFmtId="170" fontId="12" fillId="0" borderId="84">
      <alignment vertical="center"/>
    </xf>
    <xf numFmtId="0" fontId="12" fillId="0" borderId="84">
      <alignment vertical="center"/>
    </xf>
    <xf numFmtId="170" fontId="12" fillId="0" borderId="84">
      <alignment vertical="center"/>
    </xf>
    <xf numFmtId="170" fontId="14" fillId="5" borderId="84">
      <alignment horizontal="right" vertical="center"/>
    </xf>
    <xf numFmtId="170" fontId="12" fillId="0" borderId="84">
      <alignment vertical="center"/>
    </xf>
    <xf numFmtId="0" fontId="12" fillId="0" borderId="84">
      <alignmen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12" fillId="0" borderId="84">
      <alignment vertical="center"/>
    </xf>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170" fontId="12" fillId="0" borderId="84">
      <alignment vertical="center"/>
    </xf>
    <xf numFmtId="0" fontId="55" fillId="0" borderId="83" applyNumberFormat="0" applyFill="0" applyAlignment="0" applyProtection="0"/>
    <xf numFmtId="164" fontId="14" fillId="5" borderId="84">
      <alignment horizontal="right" vertical="center"/>
    </xf>
    <xf numFmtId="170"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2" fillId="0" borderId="84">
      <alignment vertical="center"/>
    </xf>
    <xf numFmtId="0" fontId="12" fillId="0" borderId="84">
      <alignment vertical="center"/>
    </xf>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63" borderId="81" applyNumberFormat="0" applyFont="0" applyAlignment="0" applyProtection="0"/>
    <xf numFmtId="170" fontId="14" fillId="5" borderId="84">
      <alignment horizontal="right" vertical="center"/>
    </xf>
    <xf numFmtId="170" fontId="12" fillId="0" borderId="84">
      <alignment vertical="center"/>
    </xf>
    <xf numFmtId="170" fontId="12" fillId="0" borderId="84">
      <alignment vertical="center"/>
    </xf>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2" fillId="0" borderId="84">
      <alignment vertical="center"/>
    </xf>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170" fontId="14" fillId="5" borderId="84">
      <alignment horizontal="right" vertical="center"/>
    </xf>
    <xf numFmtId="0" fontId="48" fillId="45" borderId="80" applyNumberFormat="0" applyAlignment="0" applyProtection="0"/>
    <xf numFmtId="0" fontId="12" fillId="0" borderId="84">
      <alignment vertical="center"/>
    </xf>
    <xf numFmtId="0" fontId="38" fillId="59" borderId="80" applyNumberFormat="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12" fillId="63" borderId="81" applyNumberFormat="0" applyFont="0" applyAlignment="0" applyProtection="0"/>
    <xf numFmtId="170" fontId="12" fillId="0" borderId="84">
      <alignment vertical="center"/>
    </xf>
    <xf numFmtId="0" fontId="12" fillId="63" borderId="81" applyNumberFormat="0" applyFont="0" applyAlignment="0" applyProtection="0"/>
    <xf numFmtId="170" fontId="12" fillId="0" borderId="84">
      <alignment vertical="center"/>
    </xf>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3" fillId="59" borderId="82"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70" fontId="12" fillId="0" borderId="84">
      <alignment vertical="center"/>
    </xf>
    <xf numFmtId="170" fontId="14" fillId="5" borderId="84">
      <alignment horizontal="right" vertical="center"/>
    </xf>
    <xf numFmtId="0" fontId="12" fillId="0" borderId="84">
      <alignment vertical="center"/>
    </xf>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17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0" borderId="84">
      <alignment vertical="center"/>
    </xf>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170" fontId="12" fillId="0" borderId="84">
      <alignment vertical="center"/>
    </xf>
    <xf numFmtId="0" fontId="12" fillId="0" borderId="84">
      <alignment vertical="center"/>
    </xf>
    <xf numFmtId="170" fontId="12" fillId="0" borderId="84">
      <alignment vertical="center"/>
    </xf>
    <xf numFmtId="17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38" fillId="59" borderId="80" applyNumberForma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12" fillId="0" borderId="84">
      <alignmen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3" fillId="59" borderId="82" applyNumberFormat="0" applyAlignment="0" applyProtection="0"/>
    <xf numFmtId="170"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0" fontId="12" fillId="63" borderId="81" applyNumberFormat="0" applyFont="0" applyAlignment="0" applyProtection="0"/>
    <xf numFmtId="0" fontId="12" fillId="0" borderId="84">
      <alignment vertical="center"/>
    </xf>
    <xf numFmtId="170"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38" fillId="59" borderId="80" applyNumberFormat="0" applyAlignment="0" applyProtection="0"/>
    <xf numFmtId="0" fontId="12" fillId="0" borderId="84">
      <alignment vertical="center"/>
    </xf>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164" fontId="14" fillId="5" borderId="84">
      <alignment horizontal="right" vertical="center"/>
    </xf>
    <xf numFmtId="170" fontId="12" fillId="0" borderId="84">
      <alignment vertical="center"/>
    </xf>
    <xf numFmtId="0" fontId="12" fillId="63" borderId="81" applyNumberFormat="0" applyFont="0" applyAlignment="0" applyProtection="0"/>
    <xf numFmtId="170" fontId="12" fillId="0" borderId="84">
      <alignment vertical="center"/>
    </xf>
    <xf numFmtId="0" fontId="55" fillId="0" borderId="83" applyNumberFormat="0" applyFill="0" applyAlignment="0" applyProtection="0"/>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164" fontId="14" fillId="5" borderId="84">
      <alignment horizontal="right" vertical="center"/>
    </xf>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48" fillId="45" borderId="80" applyNumberFormat="0" applyAlignment="0" applyProtection="0"/>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48" fillId="45" borderId="80" applyNumberFormat="0" applyAlignment="0" applyProtection="0"/>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170" fontId="12" fillId="0" borderId="84">
      <alignment vertical="center"/>
    </xf>
    <xf numFmtId="0" fontId="48" fillId="45"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170" fontId="12" fillId="0" borderId="84">
      <alignment vertical="center"/>
    </xf>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12" fillId="63" borderId="81" applyNumberFormat="0" applyFont="0" applyAlignment="0" applyProtection="0"/>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70" fontId="12" fillId="0" borderId="84">
      <alignment vertical="center"/>
    </xf>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63" borderId="81" applyNumberFormat="0" applyFon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12" fillId="0" borderId="84">
      <alignment vertical="center"/>
    </xf>
    <xf numFmtId="0" fontId="1" fillId="0" borderId="0"/>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38" fillId="59" borderId="80" applyNumberFormat="0" applyAlignment="0" applyProtection="0"/>
    <xf numFmtId="0" fontId="1" fillId="21" borderId="0" applyNumberFormat="0" applyBorder="0" applyAlignment="0" applyProtection="0"/>
    <xf numFmtId="0" fontId="12" fillId="63" borderId="81" applyNumberFormat="0" applyFont="0" applyAlignment="0" applyProtection="0"/>
    <xf numFmtId="0" fontId="1" fillId="25" borderId="0" applyNumberFormat="0" applyBorder="0" applyAlignment="0" applyProtection="0"/>
    <xf numFmtId="0" fontId="1" fillId="29" borderId="0" applyNumberFormat="0" applyBorder="0" applyAlignment="0" applyProtection="0"/>
    <xf numFmtId="0" fontId="12" fillId="0" borderId="84">
      <alignment vertical="center"/>
    </xf>
    <xf numFmtId="0" fontId="1" fillId="33" borderId="0" applyNumberFormat="0" applyBorder="0" applyAlignment="0" applyProtection="0"/>
    <xf numFmtId="164" fontId="14" fillId="5" borderId="84">
      <alignment horizontal="right" vertical="center"/>
    </xf>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53" fillId="59" borderId="82" applyNumberFormat="0" applyAlignment="0" applyProtection="0"/>
    <xf numFmtId="0" fontId="1" fillId="38" borderId="0" applyNumberFormat="0" applyBorder="0" applyAlignment="0" applyProtection="0"/>
    <xf numFmtId="0" fontId="55" fillId="0" borderId="83" applyNumberFormat="0" applyFill="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2" fillId="0" borderId="84">
      <alignment vertical="center"/>
    </xf>
    <xf numFmtId="164" fontId="14" fillId="5" borderId="84">
      <alignment horizontal="right" vertical="center"/>
    </xf>
    <xf numFmtId="0" fontId="1" fillId="58" borderId="0"/>
    <xf numFmtId="164" fontId="14" fillId="5" borderId="84">
      <alignment horizontal="right" vertical="center"/>
    </xf>
    <xf numFmtId="169" fontId="1" fillId="0" borderId="0" applyFont="0" applyFill="0" applyBorder="0" applyAlignment="0" applyProtection="0"/>
    <xf numFmtId="169" fontId="1" fillId="0" borderId="0" applyFont="0" applyFill="0" applyBorder="0" applyAlignment="0" applyProtection="0"/>
    <xf numFmtId="0" fontId="38" fillId="59"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4" fillId="5" borderId="84">
      <alignment horizontal="right" vertical="center"/>
    </xf>
    <xf numFmtId="0" fontId="12" fillId="0" borderId="84">
      <alignment vertical="center"/>
    </xf>
    <xf numFmtId="0" fontId="38" fillId="59" borderId="80" applyNumberFormat="0" applyAlignment="0" applyProtection="0"/>
    <xf numFmtId="0" fontId="12" fillId="0" borderId="84">
      <alignment vertical="center"/>
    </xf>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170" fontId="12" fillId="0" borderId="84">
      <alignment vertical="center"/>
    </xf>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12" fillId="63" borderId="81" applyNumberFormat="0" applyFont="0" applyAlignment="0" applyProtection="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2"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2" fillId="0" borderId="84">
      <alignment vertical="center"/>
    </xf>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2" fillId="63" borderId="81" applyNumberFormat="0" applyFont="0" applyAlignment="0" applyProtection="0"/>
    <xf numFmtId="0" fontId="1" fillId="21" borderId="0" applyNumberFormat="0" applyBorder="0" applyAlignment="0" applyProtection="0"/>
    <xf numFmtId="0" fontId="38" fillId="59" borderId="80" applyNumberFormat="0" applyAlignment="0" applyProtection="0"/>
    <xf numFmtId="0" fontId="1" fillId="25" borderId="0" applyNumberFormat="0" applyBorder="0" applyAlignment="0" applyProtection="0"/>
    <xf numFmtId="0" fontId="12" fillId="0" borderId="84">
      <alignment vertical="center"/>
    </xf>
    <xf numFmtId="0" fontId="1" fillId="29" borderId="0" applyNumberFormat="0" applyBorder="0" applyAlignment="0" applyProtection="0"/>
    <xf numFmtId="170" fontId="12" fillId="0" borderId="84">
      <alignment vertical="center"/>
    </xf>
    <xf numFmtId="0" fontId="1" fillId="33" borderId="0" applyNumberFormat="0" applyBorder="0" applyAlignment="0" applyProtection="0"/>
    <xf numFmtId="0" fontId="48" fillId="45" borderId="80" applyNumberFormat="0" applyAlignment="0" applyProtection="0"/>
    <xf numFmtId="0" fontId="1" fillId="37" borderId="0" applyNumberFormat="0" applyBorder="0" applyAlignment="0" applyProtection="0"/>
    <xf numFmtId="164" fontId="14" fillId="5" borderId="84">
      <alignment horizontal="right" vertical="center"/>
    </xf>
    <xf numFmtId="0" fontId="1" fillId="18" borderId="0" applyNumberFormat="0" applyBorder="0" applyAlignment="0" applyProtection="0"/>
    <xf numFmtId="170" fontId="14" fillId="5" borderId="84">
      <alignment horizontal="right" vertical="center"/>
    </xf>
    <xf numFmtId="0" fontId="1" fillId="22" borderId="0" applyNumberFormat="0" applyBorder="0" applyAlignment="0" applyProtection="0"/>
    <xf numFmtId="170" fontId="14" fillId="5" borderId="84">
      <alignment horizontal="right" vertical="center"/>
    </xf>
    <xf numFmtId="0" fontId="1" fillId="26" borderId="0" applyNumberFormat="0" applyBorder="0" applyAlignment="0" applyProtection="0"/>
    <xf numFmtId="170" fontId="14" fillId="5" borderId="84">
      <alignment horizontal="right" vertical="center"/>
    </xf>
    <xf numFmtId="0" fontId="1" fillId="30" borderId="0" applyNumberFormat="0" applyBorder="0" applyAlignment="0" applyProtection="0"/>
    <xf numFmtId="164" fontId="14" fillId="5" borderId="84">
      <alignment horizontal="right" vertical="center"/>
    </xf>
    <xf numFmtId="0" fontId="1" fillId="34" borderId="0" applyNumberFormat="0" applyBorder="0" applyAlignment="0" applyProtection="0"/>
    <xf numFmtId="170" fontId="12" fillId="0" borderId="84">
      <alignment vertical="center"/>
    </xf>
    <xf numFmtId="0" fontId="1" fillId="38" borderId="0" applyNumberFormat="0" applyBorder="0" applyAlignment="0" applyProtection="0"/>
    <xf numFmtId="0" fontId="48" fillId="45" borderId="80" applyNumberFormat="0" applyAlignment="0" applyProtection="0"/>
    <xf numFmtId="0" fontId="1" fillId="58" borderId="0"/>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48" fillId="45"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0" fontId="12" fillId="63" borderId="81" applyNumberFormat="0" applyFon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0" borderId="84">
      <alignment vertical="center"/>
    </xf>
    <xf numFmtId="0" fontId="53" fillId="59" borderId="82"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53" fillId="59" borderId="82"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48" fillId="45"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0" fontId="1" fillId="0" borderId="0"/>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1" fillId="0" borderId="0"/>
    <xf numFmtId="164" fontId="14" fillId="5" borderId="84">
      <alignment horizontal="right" vertical="center"/>
    </xf>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48" fillId="45" borderId="80" applyNumberFormat="0" applyAlignment="0" applyProtection="0"/>
    <xf numFmtId="0" fontId="1" fillId="33" borderId="0" applyNumberFormat="0" applyBorder="0" applyAlignment="0" applyProtection="0"/>
    <xf numFmtId="0" fontId="53" fillId="59" borderId="82" applyNumberFormat="0" applyAlignment="0" applyProtection="0"/>
    <xf numFmtId="0" fontId="1" fillId="37" borderId="0" applyNumberFormat="0" applyBorder="0" applyAlignment="0" applyProtection="0"/>
    <xf numFmtId="0" fontId="1" fillId="18" borderId="0" applyNumberFormat="0" applyBorder="0" applyAlignment="0" applyProtection="0"/>
    <xf numFmtId="0" fontId="12" fillId="63" borderId="81"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48" fillId="45" borderId="80" applyNumberFormat="0" applyAlignment="0" applyProtection="0"/>
    <xf numFmtId="0" fontId="1" fillId="30" borderId="0" applyNumberFormat="0" applyBorder="0" applyAlignment="0" applyProtection="0"/>
    <xf numFmtId="170" fontId="12" fillId="0" borderId="84">
      <alignment vertical="center"/>
    </xf>
    <xf numFmtId="0" fontId="1" fillId="34" borderId="0" applyNumberFormat="0" applyBorder="0" applyAlignment="0" applyProtection="0"/>
    <xf numFmtId="0" fontId="12" fillId="0" borderId="84">
      <alignment vertical="center"/>
    </xf>
    <xf numFmtId="0" fontId="1" fillId="38" borderId="0" applyNumberFormat="0" applyBorder="0" applyAlignment="0" applyProtection="0"/>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70" fontId="12" fillId="0" borderId="84">
      <alignment vertical="center"/>
    </xf>
    <xf numFmtId="0" fontId="12" fillId="0" borderId="84">
      <alignment vertical="center"/>
    </xf>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170"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38" fillId="59" borderId="80" applyNumberFormat="0" applyAlignment="0" applyProtection="0"/>
    <xf numFmtId="0" fontId="1" fillId="58" borderId="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17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69" fontId="1" fillId="0" borderId="0" applyFont="0" applyFill="0" applyBorder="0" applyAlignment="0" applyProtection="0"/>
    <xf numFmtId="169" fontId="1" fillId="0" borderId="0" applyFont="0" applyFill="0" applyBorder="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0" fontId="48" fillId="45" borderId="80"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48" fillId="45" borderId="80" applyNumberFormat="0" applyAlignment="0" applyProtection="0"/>
    <xf numFmtId="0" fontId="38" fillId="59"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170" fontId="12" fillId="0" borderId="84">
      <alignmen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0" fontId="38" fillId="59" borderId="80" applyNumberFormat="0" applyAlignment="0" applyProtection="0"/>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0" borderId="84">
      <alignment vertical="center"/>
    </xf>
    <xf numFmtId="0" fontId="48" fillId="45" borderId="80" applyNumberFormat="0" applyAlignment="0" applyProtection="0"/>
    <xf numFmtId="0" fontId="1" fillId="0" borderId="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2"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63" borderId="81" applyNumberFormat="0" applyFont="0" applyAlignment="0" applyProtection="0"/>
    <xf numFmtId="0" fontId="53" fillId="59" borderId="82"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70"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170" fontId="12" fillId="0" borderId="84">
      <alignment vertical="center"/>
    </xf>
    <xf numFmtId="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0" borderId="84">
      <alignment vertical="center"/>
    </xf>
    <xf numFmtId="0" fontId="12" fillId="63" borderId="81" applyNumberFormat="0" applyFont="0" applyAlignment="0" applyProtection="0"/>
    <xf numFmtId="0" fontId="38" fillId="59" borderId="80" applyNumberFormat="0" applyAlignment="0" applyProtection="0"/>
    <xf numFmtId="170" fontId="12" fillId="0" borderId="84">
      <alignmen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4" fontId="14" fillId="5" borderId="84">
      <alignment horizontal="right" vertical="center"/>
    </xf>
    <xf numFmtId="169" fontId="1" fillId="0" borderId="0" applyFont="0" applyFill="0" applyBorder="0" applyAlignment="0" applyProtection="0"/>
    <xf numFmtId="169" fontId="1" fillId="0" borderId="0" applyFont="0" applyFill="0" applyBorder="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2"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55" fillId="0" borderId="83" applyNumberFormat="0" applyFill="0" applyAlignment="0" applyProtection="0"/>
    <xf numFmtId="0" fontId="48" fillId="45"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64" fontId="14" fillId="5" borderId="84">
      <alignment horizontal="right" vertical="center"/>
    </xf>
    <xf numFmtId="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170" fontId="12" fillId="0" borderId="84">
      <alignment vertical="center"/>
    </xf>
    <xf numFmtId="0" fontId="1" fillId="0" borderId="0"/>
    <xf numFmtId="0" fontId="12" fillId="63" borderId="81" applyNumberFormat="0" applyFont="0" applyAlignment="0" applyProtection="0"/>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0"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0" fontId="12" fillId="63" borderId="81" applyNumberFormat="0" applyFont="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4" fontId="14" fillId="5" borderId="84">
      <alignment horizontal="right" vertical="center"/>
    </xf>
    <xf numFmtId="170" fontId="12" fillId="0" borderId="84">
      <alignment vertical="center"/>
    </xf>
    <xf numFmtId="170" fontId="14" fillId="5" borderId="84">
      <alignment horizontal="right" vertical="center"/>
    </xf>
    <xf numFmtId="169" fontId="1" fillId="0" borderId="0" applyFont="0" applyFill="0" applyBorder="0" applyAlignment="0" applyProtection="0"/>
    <xf numFmtId="169" fontId="1" fillId="0" borderId="0" applyFont="0" applyFill="0" applyBorder="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5" fillId="0" borderId="83" applyNumberFormat="0" applyFill="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48" fillId="45" borderId="80" applyNumberFormat="0" applyAlignment="0" applyProtection="0"/>
    <xf numFmtId="170"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5" fillId="0" borderId="83" applyNumberFormat="0" applyFill="0" applyAlignment="0" applyProtection="0"/>
    <xf numFmtId="0" fontId="12" fillId="0" borderId="84">
      <alignment vertical="center"/>
    </xf>
    <xf numFmtId="17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170" fontId="12" fillId="0" borderId="84">
      <alignment vertical="center"/>
    </xf>
    <xf numFmtId="170" fontId="12" fillId="0" borderId="84">
      <alignment vertical="center"/>
    </xf>
    <xf numFmtId="0" fontId="55" fillId="0" borderId="83" applyNumberFormat="0" applyFill="0" applyAlignment="0" applyProtection="0"/>
    <xf numFmtId="0" fontId="12" fillId="0" borderId="84">
      <alignment vertical="center"/>
    </xf>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38" fillId="59" borderId="80" applyNumberFormat="0" applyAlignment="0" applyProtection="0"/>
    <xf numFmtId="0" fontId="12" fillId="0" borderId="84">
      <alignment vertical="center"/>
    </xf>
    <xf numFmtId="170" fontId="14" fillId="5" borderId="84">
      <alignment horizontal="right" vertical="center"/>
    </xf>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38" fillId="59" borderId="80" applyNumberFormat="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0" fontId="53" fillId="59" borderId="82"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164" fontId="14" fillId="5" borderId="84">
      <alignment horizontal="right" vertical="center"/>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0" fontId="48" fillId="45" borderId="80" applyNumberFormat="0" applyAlignment="0" applyProtection="0"/>
    <xf numFmtId="0" fontId="12" fillId="63" borderId="81" applyNumberFormat="0" applyFont="0" applyAlignment="0" applyProtection="0"/>
    <xf numFmtId="170" fontId="12" fillId="0" borderId="84">
      <alignmen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38" fillId="59"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7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170" fontId="12" fillId="0" borderId="84">
      <alignment vertical="center"/>
    </xf>
    <xf numFmtId="0" fontId="55" fillId="0" borderId="83" applyNumberFormat="0" applyFill="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0" borderId="84">
      <alignmen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55" fillId="0" borderId="83" applyNumberFormat="0" applyFill="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0" borderId="84">
      <alignment vertical="center"/>
    </xf>
    <xf numFmtId="0" fontId="53" fillId="59" borderId="82"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12" fillId="0" borderId="84">
      <alignment vertical="center"/>
    </xf>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170"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0" fontId="55" fillId="0" borderId="83" applyNumberFormat="0" applyFill="0" applyAlignment="0" applyProtection="0"/>
    <xf numFmtId="164"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0" fontId="12" fillId="63" borderId="81" applyNumberFormat="0" applyFont="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170" fontId="12" fillId="0" borderId="84">
      <alignment vertical="center"/>
    </xf>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0" borderId="84">
      <alignment vertical="center"/>
    </xf>
    <xf numFmtId="0" fontId="53" fillId="59" borderId="82" applyNumberFormat="0" applyAlignment="0" applyProtection="0"/>
    <xf numFmtId="170" fontId="14" fillId="5" borderId="84">
      <alignment horizontal="right" vertical="center"/>
    </xf>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170" fontId="12" fillId="0" borderId="84">
      <alignment vertical="center"/>
    </xf>
    <xf numFmtId="0" fontId="38" fillId="59" borderId="80" applyNumberFormat="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48" fillId="45" borderId="80" applyNumberFormat="0" applyAlignment="0" applyProtection="0"/>
    <xf numFmtId="0" fontId="48" fillId="45" borderId="80" applyNumberFormat="0" applyAlignment="0" applyProtection="0"/>
    <xf numFmtId="17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38" fillId="59" borderId="80" applyNumberFormat="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70" fontId="12" fillId="0" borderId="84">
      <alignment vertical="center"/>
    </xf>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48" fillId="45"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12" fillId="0" borderId="84">
      <alignment vertical="center"/>
    </xf>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12" fillId="63" borderId="81" applyNumberFormat="0" applyFont="0" applyAlignment="0" applyProtection="0"/>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0" borderId="84">
      <alignment vertical="center"/>
    </xf>
    <xf numFmtId="164" fontId="14" fillId="5" borderId="84">
      <alignment horizontal="right" vertical="center"/>
    </xf>
    <xf numFmtId="170" fontId="12" fillId="0" borderId="84">
      <alignment vertical="center"/>
    </xf>
    <xf numFmtId="164" fontId="14" fillId="5" borderId="84">
      <alignment horizontal="right" vertical="center"/>
    </xf>
    <xf numFmtId="164" fontId="14" fillId="5" borderId="84">
      <alignment horizontal="right" vertical="center"/>
    </xf>
    <xf numFmtId="0" fontId="12" fillId="0" borderId="84">
      <alignmen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12" fillId="0" borderId="84">
      <alignment vertical="center"/>
    </xf>
    <xf numFmtId="170"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38" fillId="59" borderId="80"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170"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53" fillId="59" borderId="82" applyNumberFormat="0" applyAlignment="0" applyProtection="0"/>
    <xf numFmtId="0" fontId="38" fillId="59" borderId="80" applyNumberFormat="0" applyAlignment="0" applyProtection="0"/>
    <xf numFmtId="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0" borderId="84">
      <alignment vertical="center"/>
    </xf>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12" fillId="0" borderId="84">
      <alignment vertical="center"/>
    </xf>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170" fontId="12" fillId="0" borderId="84">
      <alignment vertical="center"/>
    </xf>
    <xf numFmtId="0" fontId="38" fillId="59" borderId="80" applyNumberFormat="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12" fillId="0" borderId="84">
      <alignmen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170" fontId="14" fillId="5" borderId="84">
      <alignment horizontal="right" vertical="center"/>
    </xf>
    <xf numFmtId="0" fontId="12" fillId="0" borderId="84">
      <alignment vertical="center"/>
    </xf>
    <xf numFmtId="170"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170"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170" fontId="12" fillId="0" borderId="84">
      <alignment vertical="center"/>
    </xf>
    <xf numFmtId="170" fontId="12" fillId="0" borderId="84">
      <alignment vertical="center"/>
    </xf>
    <xf numFmtId="0" fontId="12" fillId="0" borderId="84">
      <alignment vertical="center"/>
    </xf>
    <xf numFmtId="164" fontId="14" fillId="5" borderId="84">
      <alignment horizontal="right" vertical="center"/>
    </xf>
    <xf numFmtId="170" fontId="12" fillId="0" borderId="84">
      <alignment vertical="center"/>
    </xf>
    <xf numFmtId="0" fontId="12" fillId="0" borderId="84">
      <alignment vertical="center"/>
    </xf>
    <xf numFmtId="17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0" fontId="38" fillId="59" borderId="80" applyNumberFormat="0" applyAlignment="0" applyProtection="0"/>
    <xf numFmtId="0" fontId="55" fillId="0" borderId="83" applyNumberFormat="0" applyFill="0" applyAlignment="0" applyProtection="0"/>
    <xf numFmtId="170" fontId="12" fillId="0" borderId="84">
      <alignment vertical="center"/>
    </xf>
    <xf numFmtId="0" fontId="12" fillId="0" borderId="84">
      <alignment vertical="center"/>
    </xf>
    <xf numFmtId="170" fontId="14" fillId="5" borderId="84">
      <alignment horizontal="right" vertical="center"/>
    </xf>
    <xf numFmtId="164" fontId="14" fillId="5" borderId="84">
      <alignment horizontal="right" vertical="center"/>
    </xf>
    <xf numFmtId="164" fontId="14" fillId="5" borderId="84">
      <alignment horizontal="right" vertical="center"/>
    </xf>
    <xf numFmtId="0" fontId="12" fillId="0" borderId="84">
      <alignment vertical="center"/>
    </xf>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12" fillId="0" borderId="84">
      <alignment vertical="center"/>
    </xf>
    <xf numFmtId="170"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38" fillId="59" borderId="80" applyNumberFormat="0" applyAlignment="0" applyProtection="0"/>
    <xf numFmtId="170"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63" borderId="81" applyNumberFormat="0" applyFont="0" applyAlignment="0" applyProtection="0"/>
    <xf numFmtId="170" fontId="14" fillId="5" borderId="84">
      <alignment horizontal="right" vertical="center"/>
    </xf>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70" fontId="12" fillId="0" borderId="84">
      <alignment vertical="center"/>
    </xf>
    <xf numFmtId="0" fontId="55" fillId="0" borderId="83" applyNumberFormat="0" applyFill="0" applyAlignment="0" applyProtection="0"/>
    <xf numFmtId="0" fontId="38" fillId="59" borderId="80" applyNumberFormat="0" applyAlignment="0" applyProtection="0"/>
    <xf numFmtId="170" fontId="12" fillId="0" borderId="84">
      <alignment vertical="center"/>
    </xf>
    <xf numFmtId="0" fontId="53" fillId="59" borderId="82" applyNumberFormat="0" applyAlignment="0" applyProtection="0"/>
    <xf numFmtId="170" fontId="12" fillId="0" borderId="84">
      <alignment vertical="center"/>
    </xf>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164" fontId="14" fillId="5" borderId="84">
      <alignment horizontal="right" vertical="center"/>
    </xf>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0" borderId="84">
      <alignmen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12" fillId="0" borderId="84">
      <alignmen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70" fontId="12" fillId="0" borderId="84">
      <alignment vertical="center"/>
    </xf>
    <xf numFmtId="0" fontId="38" fillId="59" borderId="80" applyNumberFormat="0" applyAlignment="0" applyProtection="0"/>
    <xf numFmtId="0" fontId="12" fillId="63" borderId="81" applyNumberFormat="0" applyFont="0" applyAlignment="0" applyProtection="0"/>
    <xf numFmtId="0" fontId="53" fillId="59" borderId="82" applyNumberFormat="0" applyAlignment="0" applyProtection="0"/>
    <xf numFmtId="170" fontId="12" fillId="0" borderId="84">
      <alignment vertical="center"/>
    </xf>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17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170" fontId="14" fillId="5" borderId="84">
      <alignment horizontal="right" vertical="center"/>
    </xf>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12" fillId="63" borderId="81" applyNumberFormat="0" applyFont="0" applyAlignment="0" applyProtection="0"/>
    <xf numFmtId="0" fontId="12" fillId="0" borderId="84">
      <alignment vertical="center"/>
    </xf>
    <xf numFmtId="170" fontId="12" fillId="0" borderId="84">
      <alignment vertical="center"/>
    </xf>
    <xf numFmtId="170"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0" fontId="55" fillId="0" borderId="83" applyNumberFormat="0" applyFill="0" applyAlignment="0" applyProtection="0"/>
    <xf numFmtId="170" fontId="14" fillId="5" borderId="84">
      <alignment horizontal="right" vertical="center"/>
    </xf>
    <xf numFmtId="0" fontId="12" fillId="0" borderId="84">
      <alignmen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170" fontId="14" fillId="5" borderId="84">
      <alignment horizontal="righ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53" fillId="59" borderId="82" applyNumberFormat="0" applyAlignment="0" applyProtection="0"/>
    <xf numFmtId="170"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170" fontId="12" fillId="0" borderId="84">
      <alignment vertical="center"/>
    </xf>
    <xf numFmtId="164" fontId="14" fillId="5" borderId="84">
      <alignment horizontal="right" vertical="center"/>
    </xf>
    <xf numFmtId="0" fontId="12" fillId="0" borderId="84">
      <alignment vertical="center"/>
    </xf>
    <xf numFmtId="170" fontId="12" fillId="0" borderId="84">
      <alignment vertical="center"/>
    </xf>
    <xf numFmtId="170" fontId="14" fillId="5" borderId="84">
      <alignment horizontal="right" vertical="center"/>
    </xf>
    <xf numFmtId="170" fontId="12" fillId="0" borderId="84">
      <alignment vertical="center"/>
    </xf>
    <xf numFmtId="0" fontId="12" fillId="0" borderId="84">
      <alignmen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12" fillId="0" borderId="84">
      <alignment vertical="center"/>
    </xf>
    <xf numFmtId="0" fontId="12" fillId="0" borderId="84">
      <alignment vertical="center"/>
    </xf>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170" fontId="12" fillId="0" borderId="84">
      <alignment vertical="center"/>
    </xf>
    <xf numFmtId="0" fontId="55" fillId="0" borderId="83" applyNumberFormat="0" applyFill="0" applyAlignment="0" applyProtection="0"/>
    <xf numFmtId="164" fontId="14" fillId="5" borderId="84">
      <alignment horizontal="right" vertical="center"/>
    </xf>
    <xf numFmtId="170"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2" fillId="0" borderId="84">
      <alignment vertical="center"/>
    </xf>
    <xf numFmtId="0" fontId="12" fillId="0" borderId="84">
      <alignment vertical="center"/>
    </xf>
    <xf numFmtId="0" fontId="48" fillId="45" borderId="80" applyNumberFormat="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170" fontId="12" fillId="0" borderId="84">
      <alignment vertical="center"/>
    </xf>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2" fillId="0" borderId="84">
      <alignment vertical="center"/>
    </xf>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170" fontId="14" fillId="5" borderId="84">
      <alignment horizontal="right" vertical="center"/>
    </xf>
    <xf numFmtId="0" fontId="48" fillId="45" borderId="80" applyNumberFormat="0" applyAlignment="0" applyProtection="0"/>
    <xf numFmtId="0" fontId="12" fillId="0" borderId="84">
      <alignment vertical="center"/>
    </xf>
    <xf numFmtId="0" fontId="38" fillId="59" borderId="80" applyNumberFormat="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12" fillId="63" borderId="81" applyNumberFormat="0" applyFont="0" applyAlignment="0" applyProtection="0"/>
    <xf numFmtId="170" fontId="12" fillId="0" borderId="84">
      <alignment vertical="center"/>
    </xf>
    <xf numFmtId="0" fontId="12" fillId="63" borderId="81" applyNumberFormat="0" applyFont="0" applyAlignment="0" applyProtection="0"/>
    <xf numFmtId="170" fontId="12" fillId="0" borderId="84">
      <alignment vertical="center"/>
    </xf>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3" fillId="59" borderId="82"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170" fontId="14" fillId="5" borderId="84">
      <alignment horizontal="right" vertical="center"/>
    </xf>
    <xf numFmtId="0" fontId="12" fillId="0" borderId="84">
      <alignment vertical="center"/>
    </xf>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0" fontId="53" fillId="59" borderId="82" applyNumberFormat="0" applyAlignment="0" applyProtection="0"/>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0" borderId="84">
      <alignment vertical="center"/>
    </xf>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170" fontId="12" fillId="0" borderId="84">
      <alignment vertical="center"/>
    </xf>
    <xf numFmtId="170" fontId="12" fillId="0" borderId="84">
      <alignment vertical="center"/>
    </xf>
    <xf numFmtId="17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3" fillId="59" borderId="82"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3" fillId="59" borderId="82" applyNumberFormat="0" applyAlignment="0" applyProtection="0"/>
    <xf numFmtId="170"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0" fontId="12" fillId="63" borderId="81" applyNumberFormat="0" applyFont="0" applyAlignment="0" applyProtection="0"/>
    <xf numFmtId="0" fontId="12" fillId="0" borderId="84">
      <alignment vertical="center"/>
    </xf>
    <xf numFmtId="170"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0" borderId="84">
      <alignment vertical="center"/>
    </xf>
    <xf numFmtId="170" fontId="14" fillId="5" borderId="84">
      <alignment horizontal="right" vertical="center"/>
    </xf>
    <xf numFmtId="0" fontId="12" fillId="0" borderId="84">
      <alignment vertical="center"/>
    </xf>
    <xf numFmtId="164" fontId="14" fillId="5" borderId="84">
      <alignment horizontal="right" vertical="center"/>
    </xf>
    <xf numFmtId="170" fontId="12" fillId="0" borderId="84">
      <alignment vertical="center"/>
    </xf>
    <xf numFmtId="170" fontId="12" fillId="0" borderId="84">
      <alignment vertical="center"/>
    </xf>
    <xf numFmtId="0" fontId="55" fillId="0" borderId="83" applyNumberFormat="0" applyFill="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170" fontId="12" fillId="0" borderId="84">
      <alignment vertical="center"/>
    </xf>
    <xf numFmtId="170" fontId="14" fillId="5" borderId="84">
      <alignment horizontal="right" vertical="center"/>
    </xf>
    <xf numFmtId="164" fontId="14" fillId="5" borderId="84">
      <alignment horizontal="right" vertical="center"/>
    </xf>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12" fillId="63" borderId="81" applyNumberFormat="0" applyFont="0" applyAlignment="0" applyProtection="0"/>
    <xf numFmtId="17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38" fillId="59" borderId="80" applyNumberFormat="0" applyAlignment="0" applyProtection="0"/>
    <xf numFmtId="0" fontId="38" fillId="59"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48" fillId="45"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48" fillId="45" borderId="80" applyNumberFormat="0" applyAlignment="0" applyProtection="0"/>
    <xf numFmtId="0" fontId="12" fillId="0" borderId="84">
      <alignment vertical="center"/>
    </xf>
    <xf numFmtId="0" fontId="55" fillId="0" borderId="83" applyNumberFormat="0" applyFill="0" applyAlignment="0" applyProtection="0"/>
    <xf numFmtId="0" fontId="38" fillId="59" borderId="80"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12" fillId="0" borderId="84">
      <alignment vertical="center"/>
    </xf>
    <xf numFmtId="170"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48" fillId="45" borderId="80" applyNumberFormat="0" applyAlignment="0" applyProtection="0"/>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53" fillId="59" borderId="82" applyNumberFormat="0" applyAlignment="0" applyProtection="0"/>
    <xf numFmtId="0" fontId="38" fillId="59"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12" fillId="0" borderId="84">
      <alignment vertical="center"/>
    </xf>
    <xf numFmtId="17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12" fillId="0" borderId="84">
      <alignment vertical="center"/>
    </xf>
    <xf numFmtId="0" fontId="38" fillId="59"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38" fillId="59" borderId="80" applyNumberFormat="0" applyAlignment="0" applyProtection="0"/>
    <xf numFmtId="170" fontId="12" fillId="0" borderId="84">
      <alignment vertical="center"/>
    </xf>
    <xf numFmtId="0" fontId="48" fillId="45"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63" borderId="81" applyNumberFormat="0" applyFont="0" applyAlignment="0" applyProtection="0"/>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12" fillId="63" borderId="81" applyNumberFormat="0" applyFont="0" applyAlignment="0" applyProtection="0"/>
    <xf numFmtId="164"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0" fontId="55" fillId="0" borderId="83" applyNumberFormat="0" applyFill="0" applyAlignment="0" applyProtection="0"/>
    <xf numFmtId="170" fontId="12" fillId="0" borderId="84">
      <alignmen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70" fontId="12" fillId="0" borderId="84">
      <alignment vertical="center"/>
    </xf>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0" borderId="84">
      <alignment vertical="center"/>
    </xf>
    <xf numFmtId="0" fontId="12" fillId="0" borderId="84">
      <alignmen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53" fillId="59" borderId="82"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70" fontId="12" fillId="0" borderId="84">
      <alignment vertical="center"/>
    </xf>
    <xf numFmtId="0" fontId="53" fillId="59" borderId="82" applyNumberFormat="0" applyAlignment="0" applyProtection="0"/>
    <xf numFmtId="0" fontId="12" fillId="0" borderId="84">
      <alignment vertical="center"/>
    </xf>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64" fontId="14" fillId="5" borderId="84">
      <alignment horizontal="right" vertical="center"/>
    </xf>
    <xf numFmtId="0" fontId="53" fillId="59" borderId="82" applyNumberForma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0" fontId="12" fillId="0" borderId="84">
      <alignment vertical="center"/>
    </xf>
    <xf numFmtId="0" fontId="53" fillId="59" borderId="82" applyNumberFormat="0" applyAlignment="0" applyProtection="0"/>
    <xf numFmtId="0" fontId="12" fillId="0" borderId="84">
      <alignmen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170" fontId="14" fillId="5" borderId="84">
      <alignment horizontal="right" vertical="center"/>
    </xf>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0" borderId="84">
      <alignment vertical="center"/>
    </xf>
    <xf numFmtId="0" fontId="53" fillId="59" borderId="82" applyNumberFormat="0" applyAlignment="0" applyProtection="0"/>
    <xf numFmtId="0" fontId="53" fillId="59" borderId="82" applyNumberFormat="0" applyAlignment="0" applyProtection="0"/>
    <xf numFmtId="0" fontId="38" fillId="59"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53" fillId="59" borderId="82" applyNumberFormat="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0" fontId="12" fillId="0" borderId="84">
      <alignmen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53" fillId="59" borderId="82" applyNumberFormat="0" applyAlignment="0" applyProtection="0"/>
    <xf numFmtId="170" fontId="14" fillId="5" borderId="84">
      <alignment horizontal="right" vertical="center"/>
    </xf>
    <xf numFmtId="0" fontId="38" fillId="59" borderId="80" applyNumberFormat="0" applyAlignment="0" applyProtection="0"/>
    <xf numFmtId="170" fontId="12" fillId="0" borderId="84">
      <alignmen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38" fillId="59" borderId="80" applyNumberFormat="0" applyAlignment="0" applyProtection="0"/>
    <xf numFmtId="0" fontId="38" fillId="59" borderId="80" applyNumberFormat="0" applyAlignment="0" applyProtection="0"/>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0" fontId="12" fillId="63" borderId="81" applyNumberFormat="0" applyFont="0" applyAlignment="0" applyProtection="0"/>
    <xf numFmtId="0" fontId="12" fillId="0" borderId="84">
      <alignmen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48" fillId="45" borderId="80"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12" fillId="0" borderId="84">
      <alignment vertical="center"/>
    </xf>
    <xf numFmtId="0" fontId="38" fillId="59" borderId="80" applyNumberFormat="0" applyAlignment="0" applyProtection="0"/>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0" fontId="38" fillId="59" borderId="80" applyNumberFormat="0" applyAlignment="0" applyProtection="0"/>
    <xf numFmtId="170" fontId="12" fillId="0" borderId="84">
      <alignment vertical="center"/>
    </xf>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12" fillId="63" borderId="81" applyNumberFormat="0" applyFont="0" applyAlignment="0" applyProtection="0"/>
    <xf numFmtId="170" fontId="12" fillId="0" borderId="84">
      <alignment vertical="center"/>
    </xf>
    <xf numFmtId="170"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12" fillId="0" borderId="84">
      <alignment vertical="center"/>
    </xf>
    <xf numFmtId="0" fontId="12" fillId="0" borderId="84">
      <alignment vertical="center"/>
    </xf>
    <xf numFmtId="170" fontId="14" fillId="5" borderId="84">
      <alignment horizontal="right" vertical="center"/>
    </xf>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48" fillId="45" borderId="80" applyNumberFormat="0" applyAlignment="0" applyProtection="0"/>
    <xf numFmtId="170" fontId="12" fillId="0" borderId="84">
      <alignment vertical="center"/>
    </xf>
    <xf numFmtId="0" fontId="48" fillId="45" borderId="80" applyNumberFormat="0" applyAlignment="0" applyProtection="0"/>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70" fontId="12" fillId="0" borderId="84">
      <alignment vertical="center"/>
    </xf>
    <xf numFmtId="0" fontId="38" fillId="59" borderId="80" applyNumberFormat="0" applyAlignment="0" applyProtection="0"/>
    <xf numFmtId="170" fontId="14" fillId="5" borderId="84">
      <alignment horizontal="right" vertical="center"/>
    </xf>
    <xf numFmtId="0" fontId="12" fillId="63" borderId="81" applyNumberFormat="0" applyFont="0" applyAlignment="0" applyProtection="0"/>
    <xf numFmtId="17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38" fillId="59"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0" fontId="53" fillId="59" borderId="82" applyNumberFormat="0" applyAlignment="0" applyProtection="0"/>
    <xf numFmtId="0" fontId="48" fillId="45" borderId="80" applyNumberFormat="0" applyAlignment="0" applyProtection="0"/>
    <xf numFmtId="170"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12" fillId="0" borderId="84">
      <alignment vertical="center"/>
    </xf>
    <xf numFmtId="0" fontId="12" fillId="0" borderId="84">
      <alignment vertical="center"/>
    </xf>
    <xf numFmtId="0" fontId="12" fillId="63" borderId="81" applyNumberFormat="0" applyFont="0" applyAlignment="0" applyProtection="0"/>
    <xf numFmtId="170" fontId="12" fillId="0" borderId="84">
      <alignmen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12" fillId="63" borderId="81" applyNumberFormat="0" applyFont="0" applyAlignment="0" applyProtection="0"/>
    <xf numFmtId="0" fontId="12" fillId="0" borderId="84">
      <alignment vertical="center"/>
    </xf>
    <xf numFmtId="0" fontId="12" fillId="0" borderId="84">
      <alignment vertical="center"/>
    </xf>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12" fillId="0" borderId="84">
      <alignment vertical="center"/>
    </xf>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0" fontId="48" fillId="45" borderId="80" applyNumberFormat="0" applyAlignment="0" applyProtection="0"/>
    <xf numFmtId="0" fontId="12" fillId="63" borderId="81" applyNumberFormat="0" applyFont="0" applyAlignment="0" applyProtection="0"/>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170" fontId="14" fillId="5" borderId="84">
      <alignment horizontal="right" vertical="center"/>
    </xf>
    <xf numFmtId="170" fontId="12" fillId="0" borderId="84">
      <alignment vertical="center"/>
    </xf>
    <xf numFmtId="0" fontId="53" fillId="59" borderId="82" applyNumberFormat="0" applyAlignment="0" applyProtection="0"/>
    <xf numFmtId="0" fontId="38" fillId="59" borderId="80" applyNumberFormat="0" applyAlignment="0" applyProtection="0"/>
    <xf numFmtId="170" fontId="12" fillId="0" borderId="84">
      <alignment vertical="center"/>
    </xf>
    <xf numFmtId="0" fontId="12" fillId="63" borderId="81" applyNumberFormat="0" applyFont="0" applyAlignment="0" applyProtection="0"/>
    <xf numFmtId="170" fontId="12" fillId="0" borderId="84">
      <alignment vertical="center"/>
    </xf>
    <xf numFmtId="17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170" fontId="14" fillId="5" borderId="84">
      <alignment horizontal="right" vertical="center"/>
    </xf>
    <xf numFmtId="0" fontId="48" fillId="45" borderId="80" applyNumberFormat="0" applyAlignment="0" applyProtection="0"/>
    <xf numFmtId="164" fontId="14" fillId="5" borderId="84">
      <alignment horizontal="right" vertical="center"/>
    </xf>
    <xf numFmtId="170" fontId="12" fillId="0" borderId="84">
      <alignment vertical="center"/>
    </xf>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170" fontId="12" fillId="0" borderId="84">
      <alignment vertical="center"/>
    </xf>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12" fillId="0" borderId="84">
      <alignment vertical="center"/>
    </xf>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12" fillId="0" borderId="84">
      <alignmen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12" fillId="63" borderId="81" applyNumberFormat="0" applyFont="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170" fontId="14" fillId="5" borderId="84">
      <alignment horizontal="right" vertical="center"/>
    </xf>
    <xf numFmtId="0" fontId="38" fillId="59" borderId="80" applyNumberFormat="0" applyAlignment="0" applyProtection="0"/>
    <xf numFmtId="170" fontId="12" fillId="0" borderId="84">
      <alignment vertical="center"/>
    </xf>
    <xf numFmtId="0" fontId="12" fillId="0" borderId="84">
      <alignment vertical="center"/>
    </xf>
    <xf numFmtId="170" fontId="12" fillId="0" borderId="84">
      <alignment vertical="center"/>
    </xf>
    <xf numFmtId="0" fontId="55" fillId="0" borderId="83" applyNumberFormat="0" applyFill="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164" fontId="14" fillId="5" borderId="84">
      <alignment horizontal="righ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170" fontId="12" fillId="0" borderId="84">
      <alignment vertical="center"/>
    </xf>
    <xf numFmtId="170" fontId="14" fillId="5" borderId="84">
      <alignment horizontal="right" vertical="center"/>
    </xf>
    <xf numFmtId="0" fontId="48" fillId="45" borderId="80" applyNumberFormat="0" applyAlignment="0" applyProtection="0"/>
    <xf numFmtId="0" fontId="12" fillId="0" borderId="84">
      <alignment vertical="center"/>
    </xf>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53" fillId="59" borderId="82" applyNumberForma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170" fontId="12" fillId="0" borderId="84">
      <alignment vertical="center"/>
    </xf>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0" fontId="48" fillId="45" borderId="80" applyNumberFormat="0" applyAlignment="0" applyProtection="0"/>
    <xf numFmtId="0" fontId="12" fillId="63" borderId="81" applyNumberFormat="0" applyFont="0" applyAlignment="0" applyProtection="0"/>
    <xf numFmtId="170" fontId="14" fillId="5" borderId="84">
      <alignment horizontal="righ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17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170" fontId="14" fillId="5" borderId="84">
      <alignment horizontal="right" vertical="center"/>
    </xf>
    <xf numFmtId="0" fontId="48" fillId="45" borderId="80" applyNumberFormat="0" applyAlignment="0" applyProtection="0"/>
    <xf numFmtId="164" fontId="14" fillId="5" borderId="84">
      <alignment horizontal="right" vertical="center"/>
    </xf>
    <xf numFmtId="170" fontId="12" fillId="0" borderId="84">
      <alignment vertical="center"/>
    </xf>
    <xf numFmtId="0" fontId="38" fillId="59" borderId="80" applyNumberFormat="0" applyAlignment="0" applyProtection="0"/>
    <xf numFmtId="0" fontId="38" fillId="59" borderId="80" applyNumberFormat="0" applyAlignment="0" applyProtection="0"/>
    <xf numFmtId="0" fontId="53" fillId="59" borderId="82" applyNumberFormat="0" applyAlignment="0" applyProtection="0"/>
    <xf numFmtId="0" fontId="38" fillId="59" borderId="80" applyNumberFormat="0" applyAlignment="0" applyProtection="0"/>
    <xf numFmtId="170" fontId="12" fillId="0" borderId="84">
      <alignment vertical="center"/>
    </xf>
    <xf numFmtId="0" fontId="38" fillId="59" borderId="80" applyNumberForma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12" fillId="0" borderId="84">
      <alignment vertical="center"/>
    </xf>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0" borderId="84">
      <alignmen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0" fontId="53" fillId="59" borderId="82" applyNumberFormat="0" applyAlignment="0" applyProtection="0"/>
    <xf numFmtId="164" fontId="14" fillId="5" borderId="84">
      <alignment horizontal="right" vertical="center"/>
    </xf>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48" fillId="45" borderId="80" applyNumberFormat="0" applyAlignment="0" applyProtection="0"/>
    <xf numFmtId="0" fontId="12" fillId="0" borderId="84">
      <alignment vertical="center"/>
    </xf>
    <xf numFmtId="170" fontId="14" fillId="5" borderId="84">
      <alignment horizontal="right" vertical="center"/>
    </xf>
    <xf numFmtId="0" fontId="38" fillId="59" borderId="80" applyNumberFormat="0" applyAlignment="0" applyProtection="0"/>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164" fontId="14" fillId="5" borderId="84">
      <alignment horizontal="right" vertical="center"/>
    </xf>
    <xf numFmtId="0" fontId="38" fillId="59" borderId="80" applyNumberFormat="0" applyAlignment="0" applyProtection="0"/>
    <xf numFmtId="17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53" fillId="59" borderId="82" applyNumberFormat="0" applyAlignment="0" applyProtection="0"/>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170" fontId="12" fillId="0" borderId="84">
      <alignment vertical="center"/>
    </xf>
    <xf numFmtId="0" fontId="55" fillId="0" borderId="83" applyNumberFormat="0" applyFill="0" applyAlignment="0" applyProtection="0"/>
    <xf numFmtId="0" fontId="48" fillId="45" borderId="80" applyNumberFormat="0" applyAlignment="0" applyProtection="0"/>
    <xf numFmtId="0" fontId="53" fillId="59" borderId="82"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48" fillId="45" borderId="80" applyNumberFormat="0" applyAlignment="0" applyProtection="0"/>
    <xf numFmtId="0" fontId="12" fillId="63" borderId="81" applyNumberFormat="0" applyFont="0" applyAlignment="0" applyProtection="0"/>
    <xf numFmtId="0" fontId="38" fillId="59" borderId="80" applyNumberForma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53" fillId="59" borderId="82" applyNumberFormat="0" applyAlignment="0" applyProtection="0"/>
    <xf numFmtId="170" fontId="14" fillId="5" borderId="84">
      <alignment horizontal="right" vertical="center"/>
    </xf>
    <xf numFmtId="164" fontId="14" fillId="5" borderId="84">
      <alignment horizontal="right" vertical="center"/>
    </xf>
    <xf numFmtId="170" fontId="12" fillId="0" borderId="84">
      <alignment vertical="center"/>
    </xf>
    <xf numFmtId="0" fontId="38" fillId="59" borderId="80" applyNumberFormat="0" applyAlignment="0" applyProtection="0"/>
    <xf numFmtId="0" fontId="53" fillId="59" borderId="82" applyNumberForma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12" fillId="0" borderId="84">
      <alignment vertical="center"/>
    </xf>
    <xf numFmtId="170" fontId="12" fillId="0" borderId="84">
      <alignment vertical="center"/>
    </xf>
    <xf numFmtId="0" fontId="55" fillId="0" borderId="83" applyNumberFormat="0" applyFill="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48" fillId="45" borderId="80" applyNumberFormat="0" applyAlignment="0" applyProtection="0"/>
    <xf numFmtId="17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170" fontId="14" fillId="5" borderId="84">
      <alignment horizontal="right" vertical="center"/>
    </xf>
    <xf numFmtId="164" fontId="14" fillId="5" borderId="84">
      <alignment horizontal="right" vertical="center"/>
    </xf>
    <xf numFmtId="0" fontId="53" fillId="59" borderId="82" applyNumberFormat="0" applyAlignment="0" applyProtection="0"/>
    <xf numFmtId="170" fontId="14" fillId="5" borderId="84">
      <alignment horizontal="right" vertical="center"/>
    </xf>
    <xf numFmtId="0" fontId="12" fillId="63" borderId="81" applyNumberFormat="0" applyFont="0" applyAlignment="0" applyProtection="0"/>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0" borderId="84">
      <alignment vertical="center"/>
    </xf>
    <xf numFmtId="0" fontId="12" fillId="0" borderId="84">
      <alignment vertical="center"/>
    </xf>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170" fontId="12" fillId="0" borderId="84">
      <alignment vertical="center"/>
    </xf>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70" fontId="12" fillId="0" borderId="84">
      <alignment vertical="center"/>
    </xf>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48" fillId="45" borderId="80" applyNumberFormat="0" applyAlignment="0" applyProtection="0"/>
    <xf numFmtId="170" fontId="14" fillId="5" borderId="84">
      <alignment horizontal="right" vertical="center"/>
    </xf>
    <xf numFmtId="0" fontId="53" fillId="59" borderId="82" applyNumberFormat="0" applyAlignment="0" applyProtection="0"/>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63" borderId="81" applyNumberFormat="0" applyFon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0" fontId="48" fillId="45" borderId="80" applyNumberFormat="0" applyAlignment="0" applyProtection="0"/>
    <xf numFmtId="170" fontId="12" fillId="0" borderId="84">
      <alignmen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0" fontId="12" fillId="0" borderId="84">
      <alignment vertical="center"/>
    </xf>
    <xf numFmtId="170" fontId="14" fillId="5" borderId="84">
      <alignment horizontal="right" vertical="center"/>
    </xf>
    <xf numFmtId="0" fontId="12" fillId="0" borderId="84">
      <alignment vertical="center"/>
    </xf>
    <xf numFmtId="0" fontId="55" fillId="0" borderId="83" applyNumberFormat="0" applyFill="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48" fillId="45" borderId="80" applyNumberFormat="0" applyAlignment="0" applyProtection="0"/>
    <xf numFmtId="0" fontId="38" fillId="59" borderId="80" applyNumberFormat="0" applyAlignment="0" applyProtection="0"/>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4" fillId="5" borderId="84">
      <alignment horizontal="right" vertical="center"/>
    </xf>
    <xf numFmtId="164"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0" fontId="12" fillId="0" borderId="84">
      <alignment vertical="center"/>
    </xf>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164" fontId="14" fillId="5" borderId="84">
      <alignment horizontal="right" vertical="center"/>
    </xf>
    <xf numFmtId="170" fontId="12" fillId="0" borderId="84">
      <alignment vertical="center"/>
    </xf>
    <xf numFmtId="0" fontId="48" fillId="45" borderId="80"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0" fontId="12" fillId="0" borderId="84">
      <alignment vertical="center"/>
    </xf>
    <xf numFmtId="0" fontId="48" fillId="45" borderId="80" applyNumberFormat="0" applyAlignment="0" applyProtection="0"/>
    <xf numFmtId="0" fontId="38" fillId="59" borderId="80" applyNumberFormat="0" applyAlignment="0" applyProtection="0"/>
    <xf numFmtId="0" fontId="12" fillId="63" borderId="81" applyNumberFormat="0" applyFont="0" applyAlignment="0" applyProtection="0"/>
    <xf numFmtId="0" fontId="38" fillId="59" borderId="80"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0" fontId="12" fillId="63" borderId="81" applyNumberFormat="0" applyFont="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164" fontId="14" fillId="5" borderId="84">
      <alignment horizontal="right" vertical="center"/>
    </xf>
    <xf numFmtId="0" fontId="55" fillId="0" borderId="83" applyNumberFormat="0" applyFill="0" applyAlignment="0" applyProtection="0"/>
    <xf numFmtId="0" fontId="12" fillId="0" borderId="84">
      <alignment vertical="center"/>
    </xf>
    <xf numFmtId="170" fontId="12" fillId="0" borderId="84">
      <alignment vertical="center"/>
    </xf>
    <xf numFmtId="0" fontId="38" fillId="59" borderId="80" applyNumberFormat="0" applyAlignment="0" applyProtection="0"/>
    <xf numFmtId="164" fontId="14" fillId="5" borderId="84">
      <alignment horizontal="right" vertical="center"/>
    </xf>
    <xf numFmtId="170" fontId="12" fillId="0" borderId="84">
      <alignment vertical="center"/>
    </xf>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38" fillId="59" borderId="80" applyNumberFormat="0" applyAlignment="0" applyProtection="0"/>
    <xf numFmtId="0" fontId="53" fillId="59" borderId="82" applyNumberFormat="0" applyAlignment="0" applyProtection="0"/>
    <xf numFmtId="0" fontId="53" fillId="59" borderId="82" applyNumberFormat="0" applyAlignment="0" applyProtection="0"/>
    <xf numFmtId="0" fontId="55" fillId="0" borderId="83" applyNumberFormat="0" applyFill="0" applyAlignment="0" applyProtection="0"/>
    <xf numFmtId="0" fontId="55" fillId="0" borderId="83" applyNumberFormat="0" applyFill="0" applyAlignment="0" applyProtection="0"/>
    <xf numFmtId="0" fontId="12" fillId="0" borderId="84">
      <alignment vertical="center"/>
    </xf>
    <xf numFmtId="170" fontId="14" fillId="5" borderId="84">
      <alignment horizontal="right" vertical="center"/>
    </xf>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164" fontId="14" fillId="5" borderId="84">
      <alignment horizontal="right" vertical="center"/>
    </xf>
    <xf numFmtId="0" fontId="12" fillId="0" borderId="84">
      <alignment vertical="center"/>
    </xf>
    <xf numFmtId="0" fontId="12" fillId="0" borderId="84">
      <alignment vertical="center"/>
    </xf>
    <xf numFmtId="170" fontId="14" fillId="5" borderId="84">
      <alignment horizontal="right" vertical="center"/>
    </xf>
    <xf numFmtId="0" fontId="12" fillId="0" borderId="84">
      <alignment vertical="center"/>
    </xf>
    <xf numFmtId="0" fontId="12" fillId="0" borderId="84">
      <alignment vertical="center"/>
    </xf>
    <xf numFmtId="0" fontId="55" fillId="0" borderId="83" applyNumberFormat="0" applyFill="0" applyAlignment="0" applyProtection="0"/>
    <xf numFmtId="0" fontId="55" fillId="0" borderId="83" applyNumberFormat="0" applyFill="0" applyAlignment="0" applyProtection="0"/>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170" fontId="14" fillId="5" borderId="84">
      <alignment horizontal="right" vertical="center"/>
    </xf>
    <xf numFmtId="0" fontId="12" fillId="63" borderId="81" applyNumberFormat="0" applyFont="0" applyAlignment="0" applyProtection="0"/>
    <xf numFmtId="0" fontId="48" fillId="45" borderId="80" applyNumberFormat="0" applyAlignment="0" applyProtection="0"/>
    <xf numFmtId="170" fontId="12" fillId="0" borderId="84">
      <alignment vertical="center"/>
    </xf>
    <xf numFmtId="0" fontId="48" fillId="45" borderId="80" applyNumberFormat="0" applyAlignment="0" applyProtection="0"/>
    <xf numFmtId="164" fontId="14" fillId="5" borderId="84">
      <alignment horizontal="right" vertical="center"/>
    </xf>
    <xf numFmtId="0" fontId="48" fillId="45" borderId="80" applyNumberFormat="0" applyAlignment="0" applyProtection="0"/>
    <xf numFmtId="0" fontId="55" fillId="0" borderId="83" applyNumberFormat="0" applyFill="0" applyAlignment="0" applyProtection="0"/>
    <xf numFmtId="0" fontId="38" fillId="59"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5" fillId="0" borderId="83" applyNumberFormat="0" applyFill="0" applyAlignment="0" applyProtection="0"/>
    <xf numFmtId="0" fontId="12" fillId="0" borderId="84">
      <alignment vertical="center"/>
    </xf>
    <xf numFmtId="0" fontId="48" fillId="45" borderId="80" applyNumberFormat="0" applyAlignment="0" applyProtection="0"/>
    <xf numFmtId="0" fontId="55" fillId="0" borderId="83" applyNumberFormat="0" applyFill="0" applyAlignment="0" applyProtection="0"/>
    <xf numFmtId="0" fontId="12" fillId="0" borderId="84">
      <alignment vertical="center"/>
    </xf>
    <xf numFmtId="0" fontId="12" fillId="63" borderId="81" applyNumberFormat="0" applyFont="0" applyAlignment="0" applyProtection="0"/>
    <xf numFmtId="0" fontId="12" fillId="63" borderId="81" applyNumberFormat="0" applyFont="0" applyAlignment="0" applyProtection="0"/>
    <xf numFmtId="164" fontId="14" fillId="5" borderId="84">
      <alignment horizontal="right" vertical="center"/>
    </xf>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17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0" borderId="84">
      <alignment vertical="center"/>
    </xf>
    <xf numFmtId="0" fontId="38" fillId="59" borderId="80" applyNumberFormat="0" applyAlignment="0" applyProtection="0"/>
    <xf numFmtId="0" fontId="38" fillId="59" borderId="80" applyNumberFormat="0" applyAlignment="0" applyProtection="0"/>
    <xf numFmtId="170" fontId="12" fillId="0" borderId="84">
      <alignment vertical="center"/>
    </xf>
    <xf numFmtId="17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2" fillId="0" borderId="84">
      <alignment vertical="center"/>
    </xf>
    <xf numFmtId="170" fontId="12" fillId="0" borderId="84">
      <alignmen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53" fillId="59" borderId="82" applyNumberFormat="0" applyAlignment="0" applyProtection="0"/>
    <xf numFmtId="0" fontId="12" fillId="0" borderId="84">
      <alignment vertical="center"/>
    </xf>
    <xf numFmtId="170" fontId="14" fillId="5" borderId="84">
      <alignment horizontal="right" vertical="center"/>
    </xf>
    <xf numFmtId="170" fontId="14" fillId="5" borderId="84">
      <alignment horizontal="right" vertical="center"/>
    </xf>
    <xf numFmtId="0" fontId="53" fillId="59" borderId="82" applyNumberFormat="0" applyAlignment="0" applyProtection="0"/>
    <xf numFmtId="0" fontId="48" fillId="45" borderId="80" applyNumberFormat="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164" fontId="14" fillId="5" borderId="84">
      <alignment horizontal="right" vertical="center"/>
    </xf>
    <xf numFmtId="0" fontId="12" fillId="0" borderId="84">
      <alignment vertical="center"/>
    </xf>
    <xf numFmtId="0" fontId="12" fillId="0" borderId="84">
      <alignment vertical="center"/>
    </xf>
    <xf numFmtId="164" fontId="14" fillId="5" borderId="84">
      <alignment horizontal="right" vertical="center"/>
    </xf>
    <xf numFmtId="0" fontId="48" fillId="45" borderId="80" applyNumberFormat="0" applyAlignment="0" applyProtection="0"/>
    <xf numFmtId="17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170" fontId="12" fillId="0" borderId="84">
      <alignment vertical="center"/>
    </xf>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0" fontId="12" fillId="0" borderId="84">
      <alignment vertical="center"/>
    </xf>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0" fontId="53" fillId="59" borderId="82" applyNumberForma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164" fontId="14" fillId="5" borderId="84">
      <alignment horizontal="right" vertical="center"/>
    </xf>
    <xf numFmtId="0" fontId="53" fillId="59" borderId="82" applyNumberFormat="0" applyAlignment="0" applyProtection="0"/>
    <xf numFmtId="0" fontId="38" fillId="59" borderId="80" applyNumberFormat="0" applyAlignment="0" applyProtection="0"/>
    <xf numFmtId="0" fontId="12" fillId="63" borderId="81" applyNumberFormat="0" applyFont="0" applyAlignment="0" applyProtection="0"/>
    <xf numFmtId="0" fontId="48" fillId="45" borderId="80" applyNumberFormat="0" applyAlignment="0" applyProtection="0"/>
    <xf numFmtId="0" fontId="12" fillId="0" borderId="84">
      <alignment vertical="center"/>
    </xf>
    <xf numFmtId="0" fontId="12" fillId="63" borderId="81" applyNumberFormat="0" applyFont="0" applyAlignment="0" applyProtection="0"/>
    <xf numFmtId="0" fontId="12" fillId="0" borderId="84">
      <alignment vertical="center"/>
    </xf>
    <xf numFmtId="0" fontId="12" fillId="63" borderId="81" applyNumberFormat="0" applyFont="0" applyAlignment="0" applyProtection="0"/>
    <xf numFmtId="164" fontId="14" fillId="5" borderId="84">
      <alignment horizontal="right" vertical="center"/>
    </xf>
    <xf numFmtId="164" fontId="14" fillId="5" borderId="84">
      <alignment horizontal="right" vertical="center"/>
    </xf>
    <xf numFmtId="0" fontId="55" fillId="0" borderId="83" applyNumberFormat="0" applyFill="0" applyAlignment="0" applyProtection="0"/>
    <xf numFmtId="170" fontId="14" fillId="5" borderId="84">
      <alignment horizontal="right" vertical="center"/>
    </xf>
    <xf numFmtId="170" fontId="12" fillId="0" borderId="84">
      <alignment vertical="center"/>
    </xf>
    <xf numFmtId="0" fontId="12" fillId="63" borderId="81" applyNumberFormat="0" applyFont="0" applyAlignment="0" applyProtection="0"/>
    <xf numFmtId="0" fontId="38" fillId="59" borderId="80" applyNumberFormat="0" applyAlignment="0" applyProtection="0"/>
    <xf numFmtId="0" fontId="12" fillId="0" borderId="84">
      <alignment vertical="center"/>
    </xf>
    <xf numFmtId="0" fontId="12" fillId="0" borderId="84">
      <alignmen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70" fontId="12" fillId="0" borderId="84">
      <alignment vertical="center"/>
    </xf>
    <xf numFmtId="170" fontId="14" fillId="5" borderId="84">
      <alignment horizontal="right" vertical="center"/>
    </xf>
    <xf numFmtId="0" fontId="53" fillId="59" borderId="82" applyNumberFormat="0" applyAlignment="0" applyProtection="0"/>
    <xf numFmtId="164" fontId="14" fillId="5" borderId="84">
      <alignment horizontal="right" vertical="center"/>
    </xf>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164" fontId="14" fillId="5" borderId="84">
      <alignment horizontal="right" vertical="center"/>
    </xf>
    <xf numFmtId="170" fontId="14" fillId="5" borderId="84">
      <alignment horizontal="right" vertical="center"/>
    </xf>
    <xf numFmtId="170" fontId="12" fillId="0" borderId="84">
      <alignment vertical="center"/>
    </xf>
    <xf numFmtId="170" fontId="14" fillId="5" borderId="84">
      <alignment horizontal="right" vertical="center"/>
    </xf>
    <xf numFmtId="0" fontId="55" fillId="0" borderId="83" applyNumberFormat="0" applyFill="0" applyAlignment="0" applyProtection="0"/>
    <xf numFmtId="0" fontId="55" fillId="0" borderId="83" applyNumberFormat="0" applyFill="0" applyAlignment="0" applyProtection="0"/>
    <xf numFmtId="164" fontId="14" fillId="5" borderId="84">
      <alignment horizontal="right" vertical="center"/>
    </xf>
    <xf numFmtId="0" fontId="48" fillId="45" borderId="80" applyNumberFormat="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48" fillId="45" borderId="80" applyNumberFormat="0" applyAlignment="0" applyProtection="0"/>
    <xf numFmtId="0" fontId="53" fillId="59" borderId="82" applyNumberFormat="0" applyAlignment="0" applyProtection="0"/>
    <xf numFmtId="170" fontId="14" fillId="5" borderId="84">
      <alignment horizontal="right" vertical="center"/>
    </xf>
    <xf numFmtId="0" fontId="12" fillId="0" borderId="84">
      <alignment vertical="center"/>
    </xf>
    <xf numFmtId="0" fontId="12" fillId="63" borderId="81" applyNumberFormat="0" applyFont="0" applyAlignment="0" applyProtection="0"/>
    <xf numFmtId="170" fontId="14" fillId="5" borderId="84">
      <alignment horizontal="right" vertical="center"/>
    </xf>
    <xf numFmtId="0" fontId="12" fillId="63" borderId="81" applyNumberFormat="0" applyFont="0" applyAlignment="0" applyProtection="0"/>
    <xf numFmtId="164" fontId="14" fillId="5" borderId="84">
      <alignment horizontal="righ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48" fillId="45" borderId="80" applyNumberFormat="0" applyAlignment="0" applyProtection="0"/>
    <xf numFmtId="0" fontId="38" fillId="59" borderId="80" applyNumberFormat="0" applyAlignment="0" applyProtection="0"/>
    <xf numFmtId="0" fontId="53" fillId="59" borderId="82" applyNumberFormat="0" applyAlignment="0" applyProtection="0"/>
    <xf numFmtId="0" fontId="12" fillId="0" borderId="84">
      <alignment vertical="center"/>
    </xf>
    <xf numFmtId="0" fontId="12" fillId="0" borderId="84">
      <alignment vertical="center"/>
    </xf>
    <xf numFmtId="0" fontId="53" fillId="59" borderId="82" applyNumberFormat="0" applyAlignment="0" applyProtection="0"/>
    <xf numFmtId="0" fontId="55" fillId="0" borderId="83" applyNumberFormat="0" applyFill="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0" fontId="53" fillId="59" borderId="82" applyNumberFormat="0" applyAlignment="0" applyProtection="0"/>
    <xf numFmtId="0" fontId="12" fillId="0" borderId="84">
      <alignment vertical="center"/>
    </xf>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170" fontId="12" fillId="0" borderId="84">
      <alignment vertical="center"/>
    </xf>
    <xf numFmtId="0" fontId="38" fillId="59" borderId="80" applyNumberFormat="0" applyAlignment="0" applyProtection="0"/>
    <xf numFmtId="170" fontId="14" fillId="5" borderId="84">
      <alignment horizontal="right" vertical="center"/>
    </xf>
    <xf numFmtId="0" fontId="38" fillId="59" borderId="80" applyNumberFormat="0" applyAlignment="0" applyProtection="0"/>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70" fontId="12" fillId="0" borderId="84">
      <alignment vertical="center"/>
    </xf>
    <xf numFmtId="170" fontId="12" fillId="0" borderId="84">
      <alignment vertical="center"/>
    </xf>
    <xf numFmtId="0" fontId="48" fillId="45" borderId="80" applyNumberFormat="0" applyAlignment="0" applyProtection="0"/>
    <xf numFmtId="0" fontId="48" fillId="45" borderId="80" applyNumberFormat="0" applyAlignment="0" applyProtection="0"/>
    <xf numFmtId="0" fontId="12" fillId="0" borderId="84">
      <alignment vertical="center"/>
    </xf>
    <xf numFmtId="0" fontId="12" fillId="0" borderId="84">
      <alignment vertical="center"/>
    </xf>
    <xf numFmtId="0" fontId="48" fillId="45" borderId="80" applyNumberFormat="0" applyAlignment="0" applyProtection="0"/>
    <xf numFmtId="164" fontId="14" fillId="5" borderId="84">
      <alignment horizontal="right" vertical="center"/>
    </xf>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170" fontId="14" fillId="5" borderId="84">
      <alignment horizontal="right" vertical="center"/>
    </xf>
    <xf numFmtId="0" fontId="38" fillId="59" borderId="80" applyNumberFormat="0" applyAlignment="0" applyProtection="0"/>
    <xf numFmtId="0" fontId="12" fillId="0" borderId="84">
      <alignment vertical="center"/>
    </xf>
    <xf numFmtId="164" fontId="14" fillId="5" borderId="84">
      <alignment horizontal="right" vertical="center"/>
    </xf>
    <xf numFmtId="170" fontId="14" fillId="5" borderId="84">
      <alignment horizontal="right" vertical="center"/>
    </xf>
    <xf numFmtId="0" fontId="38" fillId="59" borderId="80" applyNumberFormat="0" applyAlignment="0" applyProtection="0"/>
    <xf numFmtId="0" fontId="12" fillId="0" borderId="84">
      <alignment vertical="center"/>
    </xf>
    <xf numFmtId="0" fontId="38" fillId="59" borderId="80" applyNumberFormat="0" applyAlignment="0" applyProtection="0"/>
    <xf numFmtId="164" fontId="14" fillId="5" borderId="84">
      <alignment horizontal="right" vertical="center"/>
    </xf>
    <xf numFmtId="0" fontId="53" fillId="59" borderId="82" applyNumberFormat="0" applyAlignment="0" applyProtection="0"/>
    <xf numFmtId="170" fontId="12" fillId="0" borderId="84">
      <alignment vertical="center"/>
    </xf>
    <xf numFmtId="0" fontId="12" fillId="63" borderId="81" applyNumberFormat="0" applyFont="0" applyAlignment="0" applyProtection="0"/>
    <xf numFmtId="0" fontId="12" fillId="63" borderId="81" applyNumberFormat="0" applyFont="0" applyAlignment="0" applyProtection="0"/>
    <xf numFmtId="0" fontId="55" fillId="0" borderId="83" applyNumberFormat="0" applyFill="0" applyAlignment="0" applyProtection="0"/>
    <xf numFmtId="0" fontId="12" fillId="0" borderId="84">
      <alignment vertical="center"/>
    </xf>
    <xf numFmtId="0" fontId="55" fillId="0" borderId="83" applyNumberFormat="0" applyFill="0" applyAlignment="0" applyProtection="0"/>
    <xf numFmtId="164" fontId="14" fillId="5" borderId="84">
      <alignment horizontal="right" vertical="center"/>
    </xf>
    <xf numFmtId="164" fontId="14" fillId="5" borderId="84">
      <alignment horizontal="right" vertical="center"/>
    </xf>
    <xf numFmtId="164" fontId="14" fillId="5" borderId="84">
      <alignment horizontal="right" vertical="center"/>
    </xf>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53" fillId="59" borderId="82" applyNumberFormat="0" applyAlignment="0" applyProtection="0"/>
    <xf numFmtId="0" fontId="12" fillId="63" borderId="81" applyNumberFormat="0" applyFont="0" applyAlignment="0" applyProtection="0"/>
    <xf numFmtId="0" fontId="12" fillId="63" borderId="81" applyNumberFormat="0" applyFont="0" applyAlignment="0" applyProtection="0"/>
    <xf numFmtId="0" fontId="12" fillId="0" borderId="84">
      <alignment vertical="center"/>
    </xf>
    <xf numFmtId="170" fontId="12" fillId="0" borderId="84">
      <alignment vertical="center"/>
    </xf>
    <xf numFmtId="0" fontId="12" fillId="0" borderId="84">
      <alignment vertical="center"/>
    </xf>
    <xf numFmtId="170" fontId="12" fillId="0" borderId="84">
      <alignment vertical="center"/>
    </xf>
    <xf numFmtId="164" fontId="14" fillId="5" borderId="84">
      <alignment horizontal="right" vertical="center"/>
    </xf>
    <xf numFmtId="170" fontId="14" fillId="5" borderId="84">
      <alignment horizontal="right" vertical="center"/>
    </xf>
    <xf numFmtId="170" fontId="14" fillId="5" borderId="84">
      <alignment horizontal="right" vertical="center"/>
    </xf>
    <xf numFmtId="170" fontId="14" fillId="5" borderId="84">
      <alignment horizontal="right" vertical="center"/>
    </xf>
    <xf numFmtId="164" fontId="14" fillId="5" borderId="84">
      <alignment horizontal="right" vertical="center"/>
    </xf>
    <xf numFmtId="0" fontId="48" fillId="45" borderId="80" applyNumberFormat="0" applyAlignment="0" applyProtection="0"/>
    <xf numFmtId="0" fontId="48" fillId="45" borderId="80" applyNumberFormat="0" applyAlignment="0" applyProtection="0"/>
    <xf numFmtId="0" fontId="38" fillId="59" borderId="80" applyNumberFormat="0" applyAlignment="0" applyProtection="0"/>
    <xf numFmtId="170" fontId="12" fillId="0" borderId="84">
      <alignment vertical="center"/>
    </xf>
    <xf numFmtId="0" fontId="12" fillId="0" borderId="84">
      <alignment vertical="center"/>
    </xf>
    <xf numFmtId="0" fontId="38" fillId="59" borderId="80" applyNumberFormat="0" applyAlignment="0" applyProtection="0"/>
    <xf numFmtId="0" fontId="12" fillId="63" borderId="81" applyNumberFormat="0" applyFont="0" applyAlignment="0" applyProtection="0"/>
    <xf numFmtId="0" fontId="55" fillId="0" borderId="83" applyNumberFormat="0" applyFill="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53" fillId="59" borderId="82" applyNumberFormat="0" applyAlignment="0" applyProtection="0"/>
    <xf numFmtId="164" fontId="14" fillId="5" borderId="84">
      <alignment horizontal="right" vertical="center"/>
    </xf>
    <xf numFmtId="170" fontId="12" fillId="0" borderId="84">
      <alignment vertical="center"/>
    </xf>
    <xf numFmtId="0" fontId="12" fillId="0" borderId="84">
      <alignment vertical="center"/>
    </xf>
    <xf numFmtId="164" fontId="14" fillId="5" borderId="84">
      <alignment horizontal="right" vertical="center"/>
    </xf>
    <xf numFmtId="0" fontId="12" fillId="0" borderId="84">
      <alignment vertical="center"/>
    </xf>
    <xf numFmtId="0" fontId="38" fillId="59" borderId="80" applyNumberFormat="0" applyAlignment="0" applyProtection="0"/>
    <xf numFmtId="0" fontId="38" fillId="59" borderId="80" applyNumberFormat="0" applyAlignment="0" applyProtection="0"/>
    <xf numFmtId="0" fontId="48" fillId="45" borderId="80" applyNumberFormat="0" applyAlignment="0" applyProtection="0"/>
    <xf numFmtId="0" fontId="48" fillId="45" borderId="80" applyNumberFormat="0" applyAlignment="0" applyProtection="0"/>
    <xf numFmtId="170" fontId="14" fillId="5" borderId="84">
      <alignment horizontal="right" vertical="center"/>
    </xf>
    <xf numFmtId="170" fontId="14" fillId="5" borderId="84">
      <alignment horizontal="right" vertical="center"/>
    </xf>
    <xf numFmtId="164" fontId="14" fillId="5" borderId="84">
      <alignment horizontal="right" vertical="center"/>
    </xf>
    <xf numFmtId="170" fontId="12" fillId="0" borderId="84">
      <alignment vertical="center"/>
    </xf>
    <xf numFmtId="0" fontId="12" fillId="0" borderId="84">
      <alignment vertical="center"/>
    </xf>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2" fillId="63" borderId="81" applyNumberFormat="0" applyFont="0" applyAlignment="0" applyProtection="0"/>
    <xf numFmtId="0" fontId="53" fillId="59" borderId="82" applyNumberFormat="0" applyAlignment="0" applyProtection="0"/>
    <xf numFmtId="0" fontId="12" fillId="0" borderId="84">
      <alignment vertical="center"/>
    </xf>
    <xf numFmtId="164" fontId="14" fillId="5" borderId="84">
      <alignment horizontal="right" vertical="center"/>
    </xf>
    <xf numFmtId="0" fontId="55" fillId="0" borderId="83" applyNumberFormat="0" applyFill="0" applyAlignment="0" applyProtection="0"/>
    <xf numFmtId="0" fontId="38" fillId="59" borderId="80" applyNumberFormat="0" applyAlignment="0" applyProtection="0"/>
    <xf numFmtId="0" fontId="48" fillId="45" borderId="80" applyNumberFormat="0" applyAlignment="0" applyProtection="0"/>
    <xf numFmtId="0" fontId="12" fillId="63" borderId="81" applyNumberFormat="0" applyFont="0" applyAlignment="0" applyProtection="0"/>
    <xf numFmtId="0" fontId="53" fillId="59" borderId="82" applyNumberFormat="0" applyAlignment="0" applyProtection="0"/>
    <xf numFmtId="0" fontId="55" fillId="0" borderId="83" applyNumberFormat="0" applyFill="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58" borderId="0"/>
    <xf numFmtId="169" fontId="1" fillId="0" borderId="0" applyFont="0" applyFill="0" applyBorder="0" applyAlignment="0" applyProtection="0"/>
    <xf numFmtId="169" fontId="1" fillId="0" borderId="0" applyFont="0" applyFill="0" applyBorder="0" applyAlignment="0" applyProtection="0"/>
    <xf numFmtId="0" fontId="85" fillId="0" borderId="0"/>
    <xf numFmtId="9" fontId="85" fillId="0" borderId="0" applyFont="0" applyFill="0" applyBorder="0" applyAlignment="0" applyProtection="0"/>
  </cellStyleXfs>
  <cellXfs count="354">
    <xf numFmtId="0" fontId="0" fillId="0" borderId="0" xfId="0"/>
    <xf numFmtId="0" fontId="11" fillId="0" borderId="0" xfId="0" applyFont="1"/>
    <xf numFmtId="0" fontId="15" fillId="0" borderId="0" xfId="4"/>
    <xf numFmtId="0" fontId="11" fillId="9" borderId="0" xfId="0" applyFont="1" applyFill="1"/>
    <xf numFmtId="0" fontId="0" fillId="9" borderId="0" xfId="1" applyFont="1" applyFill="1" applyBorder="1">
      <alignment vertical="center"/>
    </xf>
    <xf numFmtId="0" fontId="0" fillId="9" borderId="0" xfId="0" applyFill="1" applyBorder="1"/>
    <xf numFmtId="0" fontId="20" fillId="9" borderId="0" xfId="0" applyFont="1" applyFill="1"/>
    <xf numFmtId="0" fontId="11" fillId="0" borderId="0" xfId="4" applyFont="1"/>
    <xf numFmtId="0" fontId="16" fillId="6" borderId="35" xfId="4" applyFont="1" applyFill="1" applyBorder="1" applyAlignment="1">
      <alignment wrapText="1"/>
    </xf>
    <xf numFmtId="0" fontId="10" fillId="0" borderId="0" xfId="184"/>
    <xf numFmtId="0" fontId="15" fillId="6" borderId="9" xfId="4" applyFill="1" applyBorder="1" applyAlignment="1">
      <alignment horizontal="left"/>
    </xf>
    <xf numFmtId="0" fontId="15" fillId="7" borderId="9" xfId="4" applyFill="1" applyBorder="1" applyAlignment="1">
      <alignment horizontal="left"/>
    </xf>
    <xf numFmtId="0" fontId="15" fillId="7" borderId="9" xfId="4" applyFill="1" applyBorder="1" applyAlignment="1"/>
    <xf numFmtId="0" fontId="15" fillId="7" borderId="13" xfId="4" applyFill="1" applyBorder="1"/>
    <xf numFmtId="0" fontId="16" fillId="6" borderId="13" xfId="4" applyFont="1" applyFill="1" applyBorder="1" applyAlignment="1">
      <alignment horizontal="left"/>
    </xf>
    <xf numFmtId="0" fontId="15" fillId="6" borderId="35" xfId="4" applyFill="1" applyBorder="1" applyAlignment="1">
      <alignment wrapText="1"/>
    </xf>
    <xf numFmtId="0" fontId="58" fillId="0" borderId="0" xfId="4" applyFont="1"/>
    <xf numFmtId="0" fontId="15" fillId="6" borderId="11" xfId="4" applyFill="1" applyBorder="1" applyAlignment="1">
      <alignment wrapText="1"/>
    </xf>
    <xf numFmtId="0" fontId="17" fillId="0" borderId="0" xfId="0" applyFont="1"/>
    <xf numFmtId="0" fontId="11" fillId="0" borderId="0" xfId="0" applyFont="1"/>
    <xf numFmtId="0" fontId="17" fillId="0" borderId="0" xfId="0" applyFont="1"/>
    <xf numFmtId="0" fontId="17" fillId="0" borderId="0" xfId="0" applyFont="1" applyFill="1"/>
    <xf numFmtId="1" fontId="17" fillId="0" borderId="0" xfId="0" applyNumberFormat="1" applyFont="1" applyFill="1" applyAlignment="1">
      <alignment horizontal="center"/>
    </xf>
    <xf numFmtId="0" fontId="17" fillId="0" borderId="0" xfId="0" applyFont="1" applyFill="1" applyBorder="1"/>
    <xf numFmtId="0" fontId="17" fillId="0" borderId="0" xfId="0" applyFont="1" applyFill="1" applyAlignment="1">
      <alignment horizontal="center"/>
    </xf>
    <xf numFmtId="0" fontId="61" fillId="3" borderId="0" xfId="0" applyFont="1" applyFill="1" applyAlignment="1">
      <alignment horizontal="left"/>
    </xf>
    <xf numFmtId="0" fontId="61" fillId="3" borderId="0" xfId="0" applyFont="1" applyFill="1"/>
    <xf numFmtId="0" fontId="17" fillId="0" borderId="0" xfId="0" applyFont="1" applyBorder="1"/>
    <xf numFmtId="0" fontId="17" fillId="0" borderId="0" xfId="0" applyFont="1" applyAlignment="1">
      <alignment horizontal="center"/>
    </xf>
    <xf numFmtId="0" fontId="63" fillId="0" borderId="0" xfId="0" applyFont="1" applyBorder="1"/>
    <xf numFmtId="0" fontId="11" fillId="0" borderId="0" xfId="0" applyFont="1"/>
    <xf numFmtId="0" fontId="11" fillId="0" borderId="0" xfId="0" applyFont="1" applyFill="1"/>
    <xf numFmtId="0" fontId="17" fillId="0" borderId="0" xfId="0" applyFont="1"/>
    <xf numFmtId="0" fontId="17" fillId="0" borderId="0" xfId="0" applyFont="1" applyFill="1" applyBorder="1"/>
    <xf numFmtId="0" fontId="61" fillId="8" borderId="0" xfId="0" applyFont="1" applyFill="1"/>
    <xf numFmtId="0" fontId="17" fillId="0" borderId="10" xfId="0" applyFont="1" applyBorder="1"/>
    <xf numFmtId="0" fontId="17" fillId="0" borderId="13" xfId="0" applyFont="1" applyBorder="1"/>
    <xf numFmtId="0" fontId="11" fillId="9" borderId="0" xfId="0" applyFont="1" applyFill="1" applyBorder="1" applyAlignment="1">
      <alignment horizontal="center"/>
    </xf>
    <xf numFmtId="0" fontId="11" fillId="0" borderId="0" xfId="0" applyFont="1" applyBorder="1"/>
    <xf numFmtId="0" fontId="15" fillId="0" borderId="0" xfId="4" applyFont="1" applyBorder="1"/>
    <xf numFmtId="0" fontId="11" fillId="9" borderId="0" xfId="0" applyFont="1" applyFill="1" applyBorder="1"/>
    <xf numFmtId="0" fontId="11" fillId="9" borderId="0" xfId="0" applyFont="1" applyFill="1" applyBorder="1" applyAlignment="1">
      <alignment horizontal="left"/>
    </xf>
    <xf numFmtId="0" fontId="17" fillId="0" borderId="73" xfId="0" applyFont="1" applyBorder="1" applyAlignment="1">
      <alignment vertical="center"/>
    </xf>
    <xf numFmtId="0" fontId="17" fillId="0" borderId="73" xfId="0" applyFont="1" applyBorder="1"/>
    <xf numFmtId="0" fontId="17" fillId="0" borderId="73" xfId="0" applyFont="1" applyFill="1" applyBorder="1" applyAlignment="1">
      <alignment vertical="center"/>
    </xf>
    <xf numFmtId="0" fontId="17" fillId="9" borderId="73" xfId="0" applyFont="1" applyFill="1" applyBorder="1" applyAlignment="1">
      <alignment horizontal="left" vertical="center"/>
    </xf>
    <xf numFmtId="0" fontId="11" fillId="0" borderId="0" xfId="0" applyFont="1"/>
    <xf numFmtId="0" fontId="15" fillId="7" borderId="13" xfId="4" applyFill="1" applyBorder="1"/>
    <xf numFmtId="0" fontId="17" fillId="0" borderId="0" xfId="0" applyFont="1"/>
    <xf numFmtId="0" fontId="17" fillId="0" borderId="9" xfId="0" applyFont="1" applyBorder="1"/>
    <xf numFmtId="0" fontId="17" fillId="0" borderId="0" xfId="0" applyFont="1" applyBorder="1"/>
    <xf numFmtId="0" fontId="11" fillId="0" borderId="9" xfId="0" applyFont="1" applyBorder="1"/>
    <xf numFmtId="0" fontId="17" fillId="0" borderId="12" xfId="0" applyFont="1" applyFill="1" applyBorder="1" applyAlignment="1">
      <alignment vertical="center"/>
    </xf>
    <xf numFmtId="0" fontId="17" fillId="0" borderId="45" xfId="0" applyFont="1" applyBorder="1" applyAlignment="1">
      <alignment vertical="center"/>
    </xf>
    <xf numFmtId="0" fontId="17" fillId="0" borderId="4" xfId="0" applyFont="1" applyFill="1" applyBorder="1" applyAlignment="1">
      <alignment vertical="center"/>
    </xf>
    <xf numFmtId="0" fontId="17" fillId="0" borderId="4" xfId="0" applyFont="1" applyBorder="1"/>
    <xf numFmtId="0" fontId="17" fillId="9" borderId="45" xfId="0" applyFont="1" applyFill="1" applyBorder="1" applyAlignment="1">
      <alignment horizontal="left" vertical="center"/>
    </xf>
    <xf numFmtId="0" fontId="63" fillId="0" borderId="0" xfId="0" applyFont="1"/>
    <xf numFmtId="0" fontId="17" fillId="9" borderId="4" xfId="0" applyFont="1" applyFill="1" applyBorder="1" applyAlignment="1">
      <alignment horizontal="center"/>
    </xf>
    <xf numFmtId="0" fontId="17" fillId="0" borderId="0" xfId="0" applyFont="1" applyFill="1" applyBorder="1" applyAlignment="1">
      <alignment vertical="center"/>
    </xf>
    <xf numFmtId="0" fontId="72" fillId="0" borderId="0" xfId="0" applyNumberFormat="1" applyFont="1" applyFill="1" applyBorder="1" applyAlignment="1" applyProtection="1">
      <alignment vertical="center"/>
    </xf>
    <xf numFmtId="0" fontId="71" fillId="0" borderId="0" xfId="0" applyNumberFormat="1" applyFont="1" applyFill="1" applyBorder="1" applyAlignment="1" applyProtection="1">
      <alignment vertical="center"/>
    </xf>
    <xf numFmtId="0" fontId="75" fillId="67" borderId="93" xfId="0" applyNumberFormat="1" applyFont="1" applyFill="1" applyBorder="1" applyAlignment="1" applyProtection="1">
      <alignment horizontal="center" vertical="center"/>
    </xf>
    <xf numFmtId="0" fontId="65" fillId="0" borderId="0" xfId="0" applyNumberFormat="1" applyFont="1" applyFill="1" applyBorder="1" applyAlignment="1" applyProtection="1">
      <alignment vertical="center"/>
    </xf>
    <xf numFmtId="0" fontId="73" fillId="0" borderId="0" xfId="0" applyNumberFormat="1" applyFont="1" applyFill="1" applyBorder="1" applyAlignment="1" applyProtection="1">
      <alignment vertical="center"/>
    </xf>
    <xf numFmtId="0" fontId="74" fillId="68" borderId="94" xfId="0" applyNumberFormat="1" applyFont="1" applyFill="1" applyBorder="1" applyAlignment="1" applyProtection="1">
      <alignment vertical="center"/>
    </xf>
    <xf numFmtId="0" fontId="73" fillId="68" borderId="95" xfId="0" applyNumberFormat="1" applyFont="1" applyFill="1" applyBorder="1" applyAlignment="1" applyProtection="1">
      <alignment vertical="center"/>
    </xf>
    <xf numFmtId="0" fontId="74" fillId="68" borderId="95" xfId="0" applyNumberFormat="1" applyFont="1" applyFill="1" applyBorder="1" applyAlignment="1" applyProtection="1">
      <alignment horizontal="center" vertical="center"/>
    </xf>
    <xf numFmtId="0" fontId="74" fillId="67" borderId="96" xfId="0" applyNumberFormat="1" applyFont="1" applyFill="1" applyBorder="1" applyAlignment="1" applyProtection="1">
      <alignment vertical="center"/>
    </xf>
    <xf numFmtId="0" fontId="73" fillId="67" borderId="95" xfId="0" applyNumberFormat="1" applyFont="1" applyFill="1" applyBorder="1" applyAlignment="1" applyProtection="1">
      <alignment vertical="center"/>
    </xf>
    <xf numFmtId="0" fontId="74" fillId="67" borderId="95" xfId="0" applyNumberFormat="1" applyFont="1" applyFill="1" applyBorder="1" applyAlignment="1" applyProtection="1"/>
    <xf numFmtId="0" fontId="75" fillId="0" borderId="0" xfId="0" applyNumberFormat="1" applyFont="1" applyFill="1" applyBorder="1" applyAlignment="1" applyProtection="1">
      <alignment vertical="center"/>
    </xf>
    <xf numFmtId="0" fontId="62" fillId="0" borderId="0" xfId="0" applyNumberFormat="1" applyFont="1" applyFill="1" applyBorder="1" applyAlignment="1" applyProtection="1">
      <alignment horizontal="left" vertical="center"/>
    </xf>
    <xf numFmtId="0" fontId="73" fillId="69" borderId="96" xfId="0" applyNumberFormat="1" applyFont="1" applyFill="1" applyBorder="1" applyAlignment="1" applyProtection="1">
      <alignment vertical="center"/>
    </xf>
    <xf numFmtId="1" fontId="74" fillId="69" borderId="96" xfId="0" applyNumberFormat="1" applyFont="1" applyFill="1" applyBorder="1" applyAlignment="1" applyProtection="1">
      <alignment vertical="center"/>
    </xf>
    <xf numFmtId="1" fontId="74" fillId="69" borderId="0" xfId="0" applyNumberFormat="1" applyFont="1" applyFill="1" applyBorder="1" applyAlignment="1" applyProtection="1">
      <alignment vertical="center"/>
    </xf>
    <xf numFmtId="0" fontId="62" fillId="70" borderId="0" xfId="0" applyNumberFormat="1" applyFont="1" applyFill="1" applyBorder="1" applyAlignment="1" applyProtection="1">
      <alignment horizontal="left" vertical="center"/>
    </xf>
    <xf numFmtId="0" fontId="62" fillId="70" borderId="96" xfId="0" applyNumberFormat="1" applyFont="1" applyFill="1" applyBorder="1" applyAlignment="1" applyProtection="1">
      <alignment horizontal="left" vertical="center"/>
    </xf>
    <xf numFmtId="1" fontId="70" fillId="70" borderId="96" xfId="0" applyNumberFormat="1" applyFont="1" applyFill="1" applyBorder="1" applyAlignment="1" applyProtection="1">
      <alignment vertical="center"/>
    </xf>
    <xf numFmtId="1" fontId="70" fillId="70" borderId="0" xfId="0" applyNumberFormat="1" applyFont="1" applyFill="1" applyBorder="1" applyAlignment="1" applyProtection="1">
      <alignment vertical="center"/>
    </xf>
    <xf numFmtId="0" fontId="62" fillId="71" borderId="0" xfId="0" applyNumberFormat="1" applyFont="1" applyFill="1" applyBorder="1" applyAlignment="1" applyProtection="1">
      <alignment horizontal="left" vertical="center"/>
    </xf>
    <xf numFmtId="0" fontId="16" fillId="71" borderId="96" xfId="0" applyNumberFormat="1" applyFont="1" applyFill="1" applyBorder="1" applyAlignment="1" applyProtection="1">
      <alignment horizontal="left" vertical="center"/>
    </xf>
    <xf numFmtId="1" fontId="70" fillId="71" borderId="96" xfId="0" applyNumberFormat="1" applyFont="1" applyFill="1" applyBorder="1" applyAlignment="1" applyProtection="1">
      <alignment vertical="center"/>
    </xf>
    <xf numFmtId="1" fontId="70" fillId="71" borderId="0" xfId="0" applyNumberFormat="1" applyFont="1" applyFill="1" applyBorder="1" applyAlignment="1" applyProtection="1">
      <alignment vertical="center"/>
    </xf>
    <xf numFmtId="0" fontId="76" fillId="0" borderId="0" xfId="0" applyNumberFormat="1" applyFont="1" applyFill="1" applyBorder="1" applyAlignment="1" applyProtection="1">
      <alignment horizontal="left" vertical="center" indent="2"/>
    </xf>
    <xf numFmtId="0" fontId="35" fillId="0" borderId="97" xfId="0" applyNumberFormat="1" applyFont="1" applyFill="1" applyBorder="1" applyAlignment="1" applyProtection="1">
      <alignment horizontal="left" vertical="center"/>
    </xf>
    <xf numFmtId="1" fontId="66" fillId="0" borderId="0" xfId="0" applyNumberFormat="1" applyFont="1" applyFill="1" applyBorder="1" applyAlignment="1" applyProtection="1">
      <alignment horizontal="right" vertical="center"/>
    </xf>
    <xf numFmtId="167" fontId="35" fillId="0" borderId="98" xfId="0" applyNumberFormat="1" applyFont="1" applyFill="1" applyBorder="1" applyAlignment="1" applyProtection="1">
      <alignment horizontal="right" vertical="center"/>
    </xf>
    <xf numFmtId="10" fontId="76" fillId="0" borderId="0" xfId="0" applyNumberFormat="1" applyFont="1" applyFill="1" applyBorder="1" applyAlignment="1" applyProtection="1">
      <alignment horizontal="left" vertical="center" indent="2"/>
    </xf>
    <xf numFmtId="10" fontId="35" fillId="0" borderId="97" xfId="0" applyNumberFormat="1" applyFont="1" applyFill="1" applyBorder="1" applyAlignment="1" applyProtection="1">
      <alignment horizontal="left" vertical="center"/>
    </xf>
    <xf numFmtId="10" fontId="66" fillId="0" borderId="0" xfId="0" applyNumberFormat="1" applyFont="1" applyFill="1" applyBorder="1" applyAlignment="1" applyProtection="1">
      <alignment horizontal="right" vertical="center"/>
    </xf>
    <xf numFmtId="2" fontId="66" fillId="0" borderId="0" xfId="0" applyNumberFormat="1" applyFont="1" applyFill="1" applyBorder="1" applyAlignment="1" applyProtection="1">
      <alignment horizontal="right" vertical="center"/>
    </xf>
    <xf numFmtId="1" fontId="77" fillId="0" borderId="0" xfId="0" applyNumberFormat="1" applyFont="1" applyFill="1" applyBorder="1" applyAlignment="1" applyProtection="1">
      <alignment horizontal="right" vertical="center"/>
    </xf>
    <xf numFmtId="10" fontId="71" fillId="0" borderId="0" xfId="0" applyNumberFormat="1" applyFont="1" applyFill="1" applyBorder="1" applyAlignment="1" applyProtection="1">
      <alignment vertical="center"/>
    </xf>
    <xf numFmtId="167" fontId="66" fillId="0" borderId="0" xfId="0" applyNumberFormat="1" applyFont="1" applyFill="1" applyBorder="1" applyAlignment="1" applyProtection="1">
      <alignment horizontal="right" vertical="center"/>
    </xf>
    <xf numFmtId="167" fontId="71" fillId="0" borderId="0" xfId="0" applyNumberFormat="1" applyFont="1" applyFill="1" applyBorder="1" applyAlignment="1" applyProtection="1">
      <alignment vertical="center"/>
    </xf>
    <xf numFmtId="167" fontId="76" fillId="0" borderId="0" xfId="0" applyNumberFormat="1" applyFont="1" applyFill="1" applyBorder="1" applyAlignment="1" applyProtection="1">
      <alignment horizontal="left" vertical="center" indent="2"/>
    </xf>
    <xf numFmtId="167" fontId="35" fillId="0" borderId="97" xfId="0" applyNumberFormat="1" applyFont="1" applyFill="1" applyBorder="1" applyAlignment="1" applyProtection="1">
      <alignment horizontal="left" vertical="center"/>
    </xf>
    <xf numFmtId="167" fontId="77" fillId="0" borderId="0" xfId="0" applyNumberFormat="1" applyFont="1" applyFill="1" applyBorder="1" applyAlignment="1" applyProtection="1">
      <alignment horizontal="right" vertical="center"/>
    </xf>
    <xf numFmtId="167" fontId="35" fillId="0" borderId="0" xfId="0" applyNumberFormat="1" applyFont="1" applyFill="1" applyBorder="1" applyAlignment="1" applyProtection="1">
      <alignment horizontal="right" vertical="center"/>
    </xf>
    <xf numFmtId="1" fontId="35" fillId="0" borderId="0" xfId="0" applyNumberFormat="1" applyFont="1" applyFill="1" applyBorder="1" applyAlignment="1" applyProtection="1">
      <alignment horizontal="right" vertical="center"/>
    </xf>
    <xf numFmtId="0" fontId="42" fillId="71" borderId="97" xfId="0" applyNumberFormat="1" applyFont="1" applyFill="1" applyBorder="1" applyAlignment="1" applyProtection="1">
      <alignment horizontal="left" vertical="center"/>
    </xf>
    <xf numFmtId="1" fontId="66" fillId="71" borderId="0" xfId="0" applyNumberFormat="1" applyFont="1" applyFill="1" applyBorder="1" applyAlignment="1" applyProtection="1">
      <alignment horizontal="right" vertical="center"/>
    </xf>
    <xf numFmtId="167" fontId="35" fillId="71" borderId="0" xfId="0" applyNumberFormat="1" applyFont="1" applyFill="1" applyBorder="1" applyAlignment="1" applyProtection="1">
      <alignment horizontal="right" vertical="center"/>
    </xf>
    <xf numFmtId="164" fontId="71" fillId="0" borderId="0" xfId="0" applyNumberFormat="1" applyFont="1" applyFill="1" applyBorder="1" applyAlignment="1" applyProtection="1">
      <alignment vertical="center"/>
    </xf>
    <xf numFmtId="164" fontId="76" fillId="0" borderId="0" xfId="0" applyNumberFormat="1" applyFont="1" applyFill="1" applyBorder="1" applyAlignment="1" applyProtection="1">
      <alignment horizontal="left" vertical="center" indent="2"/>
    </xf>
    <xf numFmtId="164" fontId="35" fillId="0" borderId="97" xfId="0" applyNumberFormat="1" applyFont="1" applyFill="1" applyBorder="1" applyAlignment="1" applyProtection="1">
      <alignment horizontal="left" vertical="center"/>
    </xf>
    <xf numFmtId="164" fontId="66" fillId="0" borderId="0" xfId="0" applyNumberFormat="1" applyFont="1" applyFill="1" applyBorder="1" applyAlignment="1" applyProtection="1">
      <alignment horizontal="right" vertical="center"/>
    </xf>
    <xf numFmtId="9" fontId="76" fillId="0" borderId="0" xfId="0" applyNumberFormat="1" applyFont="1" applyFill="1" applyBorder="1" applyAlignment="1" applyProtection="1">
      <alignment horizontal="left" vertical="center" indent="2"/>
    </xf>
    <xf numFmtId="9" fontId="35" fillId="0" borderId="97" xfId="0" applyNumberFormat="1" applyFont="1" applyFill="1" applyBorder="1" applyAlignment="1" applyProtection="1">
      <alignment horizontal="left" vertical="center"/>
    </xf>
    <xf numFmtId="0" fontId="78" fillId="0" borderId="0" xfId="0" applyNumberFormat="1" applyFont="1" applyFill="1" applyBorder="1" applyAlignment="1" applyProtection="1">
      <alignment vertical="center"/>
    </xf>
    <xf numFmtId="0" fontId="74" fillId="70" borderId="97" xfId="0" applyNumberFormat="1" applyFont="1" applyFill="1" applyBorder="1" applyAlignment="1" applyProtection="1">
      <alignment horizontal="left" vertical="center"/>
    </xf>
    <xf numFmtId="1" fontId="66" fillId="70" borderId="0" xfId="0" applyNumberFormat="1" applyFont="1" applyFill="1" applyBorder="1" applyAlignment="1" applyProtection="1">
      <alignment horizontal="right" vertical="center"/>
    </xf>
    <xf numFmtId="167" fontId="35" fillId="70" borderId="0" xfId="0" applyNumberFormat="1" applyFont="1" applyFill="1" applyBorder="1" applyAlignment="1" applyProtection="1">
      <alignment horizontal="right" vertical="center"/>
    </xf>
    <xf numFmtId="0" fontId="69" fillId="0" borderId="99" xfId="0" applyNumberFormat="1" applyFont="1" applyFill="1" applyBorder="1" applyAlignment="1" applyProtection="1">
      <alignment horizontal="left" vertical="center" indent="2"/>
    </xf>
    <xf numFmtId="3" fontId="35" fillId="0" borderId="97"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right" vertical="center"/>
    </xf>
    <xf numFmtId="170" fontId="66" fillId="0" borderId="0" xfId="0" applyNumberFormat="1" applyFont="1" applyFill="1" applyBorder="1" applyAlignment="1" applyProtection="1">
      <alignment horizontal="right" vertical="center"/>
    </xf>
    <xf numFmtId="3" fontId="71" fillId="0" borderId="0" xfId="0" applyNumberFormat="1" applyFont="1" applyFill="1" applyBorder="1" applyAlignment="1" applyProtection="1">
      <alignment vertical="center"/>
    </xf>
    <xf numFmtId="3" fontId="66" fillId="0" borderId="0" xfId="0" applyNumberFormat="1" applyFont="1" applyFill="1" applyBorder="1" applyAlignment="1" applyProtection="1">
      <alignment horizontal="right" vertical="center"/>
    </xf>
    <xf numFmtId="0" fontId="79" fillId="0" borderId="0" xfId="0" applyNumberFormat="1" applyFont="1" applyFill="1" applyBorder="1" applyAlignment="1" applyProtection="1">
      <alignment horizontal="left" vertical="center" indent="3"/>
    </xf>
    <xf numFmtId="0" fontId="79" fillId="0" borderId="99" xfId="0" applyNumberFormat="1" applyFont="1" applyFill="1" applyBorder="1" applyAlignment="1" applyProtection="1">
      <alignment horizontal="left" vertical="center" indent="3"/>
    </xf>
    <xf numFmtId="0" fontId="79" fillId="0" borderId="0" xfId="0" applyNumberFormat="1" applyFont="1" applyFill="1" applyBorder="1" applyAlignment="1" applyProtection="1">
      <alignment horizontal="left" vertical="center" indent="5"/>
    </xf>
    <xf numFmtId="3" fontId="35" fillId="0" borderId="97" xfId="0" applyNumberFormat="1" applyFont="1" applyFill="1" applyBorder="1" applyAlignment="1" applyProtection="1">
      <alignment horizontal="left"/>
    </xf>
    <xf numFmtId="0" fontId="66" fillId="0" borderId="0" xfId="0" applyNumberFormat="1" applyFont="1" applyFill="1" applyBorder="1" applyAlignment="1" applyProtection="1">
      <alignment vertical="center"/>
    </xf>
    <xf numFmtId="3" fontId="76" fillId="0" borderId="99" xfId="0" applyNumberFormat="1" applyFont="1" applyFill="1" applyBorder="1" applyAlignment="1" applyProtection="1">
      <alignment horizontal="left" vertical="center" indent="3"/>
    </xf>
    <xf numFmtId="3" fontId="80" fillId="0" borderId="99" xfId="0" applyNumberFormat="1" applyFont="1" applyFill="1" applyBorder="1" applyAlignment="1" applyProtection="1">
      <alignment horizontal="left" vertical="center" indent="3"/>
    </xf>
    <xf numFmtId="3" fontId="65" fillId="0" borderId="96" xfId="0" applyNumberFormat="1" applyFont="1" applyFill="1" applyBorder="1" applyAlignment="1" applyProtection="1">
      <alignment horizontal="right" vertical="center"/>
    </xf>
    <xf numFmtId="3" fontId="76" fillId="0" borderId="0" xfId="0" applyNumberFormat="1" applyFont="1" applyFill="1" applyBorder="1" applyAlignment="1" applyProtection="1">
      <alignment horizontal="left" vertical="center" indent="4"/>
    </xf>
    <xf numFmtId="3" fontId="76" fillId="0" borderId="0" xfId="0" applyNumberFormat="1" applyFont="1" applyFill="1" applyBorder="1" applyAlignment="1" applyProtection="1">
      <alignment horizontal="left" vertical="center" wrapText="1" indent="4"/>
    </xf>
    <xf numFmtId="2" fontId="65" fillId="0" borderId="0" xfId="0" applyNumberFormat="1" applyFont="1" applyFill="1" applyBorder="1" applyAlignment="1" applyProtection="1">
      <alignment horizontal="right" vertical="center"/>
    </xf>
    <xf numFmtId="3" fontId="76" fillId="0" borderId="99" xfId="0" applyNumberFormat="1" applyFont="1" applyFill="1" applyBorder="1" applyAlignment="1" applyProtection="1">
      <alignment horizontal="left" vertical="center" indent="4"/>
    </xf>
    <xf numFmtId="3" fontId="80" fillId="0" borderId="0" xfId="0" applyNumberFormat="1" applyFont="1" applyFill="1" applyBorder="1" applyAlignment="1" applyProtection="1">
      <alignment horizontal="left" vertical="center" indent="2"/>
    </xf>
    <xf numFmtId="2" fontId="81" fillId="0" borderId="0" xfId="0" applyNumberFormat="1" applyFont="1" applyFill="1" applyBorder="1" applyAlignment="1" applyProtection="1">
      <alignment horizontal="right" vertical="center"/>
    </xf>
    <xf numFmtId="3" fontId="76" fillId="0" borderId="0" xfId="0" applyNumberFormat="1" applyFont="1" applyFill="1" applyBorder="1" applyAlignment="1" applyProtection="1">
      <alignment horizontal="left" vertical="center" indent="3"/>
    </xf>
    <xf numFmtId="2" fontId="77" fillId="0" borderId="0" xfId="0" applyNumberFormat="1" applyFont="1" applyFill="1" applyBorder="1" applyAlignment="1" applyProtection="1">
      <alignment horizontal="right" vertical="center"/>
    </xf>
    <xf numFmtId="2" fontId="77" fillId="0" borderId="0" xfId="0" applyNumberFormat="1" applyFont="1" applyFill="1" applyBorder="1" applyAlignment="1" applyProtection="1">
      <alignment vertical="center"/>
    </xf>
    <xf numFmtId="3" fontId="35" fillId="0" borderId="100" xfId="0" applyNumberFormat="1" applyFont="1" applyFill="1" applyBorder="1" applyAlignment="1" applyProtection="1">
      <alignment horizontal="left" vertical="center"/>
    </xf>
    <xf numFmtId="2" fontId="66" fillId="0" borderId="93" xfId="0" applyNumberFormat="1" applyFont="1" applyFill="1" applyBorder="1" applyAlignment="1" applyProtection="1">
      <alignment horizontal="right" vertical="center"/>
    </xf>
    <xf numFmtId="167" fontId="66" fillId="0" borderId="101" xfId="0" applyNumberFormat="1" applyFont="1" applyFill="1" applyBorder="1" applyAlignment="1" applyProtection="1">
      <alignment horizontal="right" vertical="center"/>
    </xf>
    <xf numFmtId="1" fontId="82" fillId="0" borderId="0" xfId="0" applyNumberFormat="1" applyFont="1" applyFill="1" applyBorder="1" applyAlignment="1" applyProtection="1">
      <alignment horizontal="right" vertical="center"/>
    </xf>
    <xf numFmtId="0" fontId="83" fillId="71" borderId="0" xfId="0" applyNumberFormat="1" applyFont="1" applyFill="1" applyBorder="1" applyAlignment="1" applyProtection="1">
      <alignment horizontal="left" vertical="center"/>
    </xf>
    <xf numFmtId="0" fontId="60" fillId="0" borderId="13" xfId="0" applyFont="1" applyBorder="1"/>
    <xf numFmtId="0" fontId="11" fillId="0" borderId="86" xfId="0" applyFont="1" applyBorder="1"/>
    <xf numFmtId="0" fontId="60" fillId="0" borderId="97" xfId="0" applyFont="1" applyBorder="1"/>
    <xf numFmtId="0" fontId="11" fillId="0" borderId="96" xfId="0" applyFont="1" applyBorder="1"/>
    <xf numFmtId="2" fontId="35" fillId="0" borderId="0" xfId="0" applyNumberFormat="1" applyFont="1" applyFill="1" applyBorder="1" applyAlignment="1" applyProtection="1">
      <alignment horizontal="right" vertical="center"/>
    </xf>
    <xf numFmtId="0" fontId="11" fillId="0" borderId="95" xfId="0" applyFont="1" applyBorder="1"/>
    <xf numFmtId="0" fontId="17" fillId="0" borderId="7" xfId="0" applyFont="1" applyBorder="1"/>
    <xf numFmtId="0" fontId="17" fillId="9" borderId="5" xfId="0" applyFont="1" applyFill="1" applyBorder="1"/>
    <xf numFmtId="0" fontId="17" fillId="9" borderId="8" xfId="0" applyFont="1" applyFill="1" applyBorder="1"/>
    <xf numFmtId="0" fontId="17" fillId="9" borderId="2" xfId="1" applyFont="1" applyFill="1" applyBorder="1">
      <alignment vertical="center"/>
    </xf>
    <xf numFmtId="0" fontId="17" fillId="9" borderId="3" xfId="1" applyFont="1" applyFill="1" applyBorder="1">
      <alignment vertical="center"/>
    </xf>
    <xf numFmtId="0" fontId="17" fillId="9" borderId="3" xfId="0" applyFont="1" applyFill="1" applyBorder="1"/>
    <xf numFmtId="0" fontId="17" fillId="9" borderId="1" xfId="1" applyFont="1" applyFill="1" applyBorder="1">
      <alignment vertical="center"/>
    </xf>
    <xf numFmtId="0" fontId="17" fillId="9" borderId="0" xfId="0" applyFont="1" applyFill="1"/>
    <xf numFmtId="0" fontId="17" fillId="9" borderId="6" xfId="0" applyFont="1" applyFill="1" applyBorder="1"/>
    <xf numFmtId="0" fontId="17" fillId="9" borderId="7" xfId="0" applyFont="1" applyFill="1" applyBorder="1"/>
    <xf numFmtId="0" fontId="17" fillId="9" borderId="4" xfId="0" applyFont="1" applyFill="1" applyBorder="1" applyAlignment="1">
      <alignment horizontal="left"/>
    </xf>
    <xf numFmtId="0" fontId="17" fillId="9" borderId="73" xfId="0" applyFont="1" applyFill="1" applyBorder="1" applyAlignment="1">
      <alignment horizontal="center"/>
    </xf>
    <xf numFmtId="0" fontId="17" fillId="9" borderId="73" xfId="0" applyFont="1" applyFill="1" applyBorder="1" applyAlignment="1">
      <alignment horizontal="left"/>
    </xf>
    <xf numFmtId="0" fontId="17" fillId="9" borderId="0" xfId="0" applyFont="1" applyFill="1" applyBorder="1"/>
    <xf numFmtId="0" fontId="17" fillId="0" borderId="5" xfId="0" applyFont="1" applyBorder="1"/>
    <xf numFmtId="0" fontId="17" fillId="9" borderId="96" xfId="0" applyFont="1" applyFill="1" applyBorder="1"/>
    <xf numFmtId="0" fontId="84" fillId="9" borderId="0" xfId="0" applyFont="1" applyFill="1"/>
    <xf numFmtId="0" fontId="15" fillId="0" borderId="0" xfId="4"/>
    <xf numFmtId="0" fontId="15" fillId="7" borderId="96" xfId="4" applyFill="1" applyBorder="1" applyAlignment="1">
      <alignment horizontal="left"/>
    </xf>
    <xf numFmtId="0" fontId="15" fillId="7" borderId="88" xfId="4" applyFill="1" applyBorder="1"/>
    <xf numFmtId="0" fontId="15" fillId="7" borderId="97" xfId="4" applyFill="1" applyBorder="1"/>
    <xf numFmtId="0" fontId="16" fillId="0" borderId="91" xfId="4" applyFont="1" applyBorder="1"/>
    <xf numFmtId="0" fontId="15" fillId="0" borderId="85" xfId="4" applyBorder="1"/>
    <xf numFmtId="0" fontId="11" fillId="0" borderId="90" xfId="0" applyFont="1" applyBorder="1"/>
    <xf numFmtId="0" fontId="16" fillId="0" borderId="85" xfId="4" applyFont="1" applyBorder="1"/>
    <xf numFmtId="0" fontId="15" fillId="7" borderId="100" xfId="4" applyFill="1" applyBorder="1" applyAlignment="1"/>
    <xf numFmtId="0" fontId="15" fillId="7" borderId="0" xfId="4" applyFill="1" applyBorder="1" applyAlignment="1">
      <alignment horizontal="left"/>
    </xf>
    <xf numFmtId="0" fontId="15" fillId="0" borderId="99" xfId="4" applyBorder="1"/>
    <xf numFmtId="0" fontId="11" fillId="0" borderId="88" xfId="0" applyFont="1" applyBorder="1"/>
    <xf numFmtId="0" fontId="15" fillId="0" borderId="0" xfId="4" applyFill="1" applyAlignment="1">
      <alignment horizontal="left"/>
    </xf>
    <xf numFmtId="0" fontId="15" fillId="0" borderId="0" xfId="4" applyFill="1"/>
    <xf numFmtId="0" fontId="15" fillId="0" borderId="0" xfId="4" applyFont="1" applyFill="1" applyBorder="1"/>
    <xf numFmtId="0" fontId="15" fillId="6" borderId="87" xfId="4" applyFill="1" applyBorder="1" applyAlignment="1">
      <alignment horizontal="left"/>
    </xf>
    <xf numFmtId="0" fontId="15" fillId="6" borderId="100" xfId="4" applyFill="1" applyBorder="1" applyAlignment="1">
      <alignment horizontal="left"/>
    </xf>
    <xf numFmtId="0" fontId="15" fillId="6" borderId="100" xfId="4" applyFill="1" applyBorder="1" applyAlignment="1">
      <alignment horizontal="center"/>
    </xf>
    <xf numFmtId="1" fontId="86" fillId="0" borderId="0" xfId="0" applyNumberFormat="1" applyFont="1" applyFill="1" applyBorder="1" applyAlignment="1" applyProtection="1">
      <alignment horizontal="right" vertical="center"/>
    </xf>
    <xf numFmtId="167" fontId="86" fillId="0" borderId="0" xfId="0" applyNumberFormat="1" applyFont="1" applyFill="1" applyBorder="1" applyAlignment="1" applyProtection="1">
      <alignment horizontal="right" vertical="center"/>
    </xf>
    <xf numFmtId="164" fontId="86" fillId="0" borderId="0" xfId="0" applyNumberFormat="1" applyFont="1" applyFill="1" applyBorder="1" applyAlignment="1" applyProtection="1">
      <alignment horizontal="right" vertical="center"/>
    </xf>
    <xf numFmtId="0" fontId="66" fillId="0" borderId="108" xfId="0" applyNumberFormat="1" applyFont="1" applyFill="1" applyBorder="1" applyAlignment="1" applyProtection="1">
      <alignment horizontal="left" vertical="center"/>
    </xf>
    <xf numFmtId="0" fontId="66" fillId="0" borderId="109" xfId="0" applyNumberFormat="1" applyFont="1" applyFill="1" applyBorder="1" applyAlignment="1" applyProtection="1">
      <alignment horizontal="left" vertical="center"/>
    </xf>
    <xf numFmtId="0" fontId="60" fillId="0" borderId="109" xfId="0" applyFont="1" applyBorder="1"/>
    <xf numFmtId="0" fontId="87" fillId="8" borderId="14" xfId="0" applyFont="1" applyFill="1" applyBorder="1"/>
    <xf numFmtId="0" fontId="87" fillId="8" borderId="15" xfId="0" applyFont="1" applyFill="1" applyBorder="1"/>
    <xf numFmtId="0" fontId="87" fillId="8" borderId="74" xfId="0" applyFont="1" applyFill="1" applyBorder="1"/>
    <xf numFmtId="0" fontId="83" fillId="65" borderId="0" xfId="775" applyFont="1" applyFill="1" applyBorder="1" applyAlignment="1">
      <alignment horizontal="left" vertical="center"/>
    </xf>
    <xf numFmtId="0" fontId="74" fillId="65" borderId="0" xfId="775" applyFont="1" applyFill="1" applyBorder="1" applyAlignment="1">
      <alignment horizontal="left" vertical="center"/>
    </xf>
    <xf numFmtId="3" fontId="35" fillId="0" borderId="13" xfId="775" applyNumberFormat="1" applyFont="1" applyFill="1" applyBorder="1" applyAlignment="1">
      <alignment horizontal="left" vertical="center"/>
    </xf>
    <xf numFmtId="3" fontId="35" fillId="0" borderId="97" xfId="775" applyNumberFormat="1" applyFont="1" applyFill="1" applyBorder="1" applyAlignment="1">
      <alignment horizontal="left" vertical="center"/>
    </xf>
    <xf numFmtId="3" fontId="35" fillId="0" borderId="92" xfId="775" applyNumberFormat="1" applyFont="1" applyFill="1" applyBorder="1" applyAlignment="1">
      <alignment horizontal="left" vertical="center"/>
    </xf>
    <xf numFmtId="0" fontId="92" fillId="9" borderId="0" xfId="1" applyFont="1" applyFill="1" applyBorder="1">
      <alignment vertical="center"/>
    </xf>
    <xf numFmtId="0" fontId="89" fillId="9" borderId="0" xfId="1" applyFont="1" applyFill="1" applyBorder="1">
      <alignment vertical="center"/>
    </xf>
    <xf numFmtId="0" fontId="89" fillId="9" borderId="0" xfId="0" applyFont="1" applyFill="1"/>
    <xf numFmtId="164" fontId="76" fillId="9" borderId="61" xfId="28238" applyNumberFormat="1" applyFont="1" applyFill="1" applyBorder="1">
      <alignment horizontal="right" vertical="center"/>
    </xf>
    <xf numFmtId="164" fontId="76" fillId="9" borderId="68" xfId="28238" applyNumberFormat="1" applyFont="1" applyFill="1" applyBorder="1">
      <alignment horizontal="right" vertical="center"/>
    </xf>
    <xf numFmtId="168" fontId="76" fillId="9" borderId="60" xfId="28238" applyNumberFormat="1" applyFont="1" applyFill="1" applyBorder="1" applyAlignment="1">
      <alignment horizontal="left" vertical="center"/>
    </xf>
    <xf numFmtId="164" fontId="76" fillId="9" borderId="60" xfId="28238" applyNumberFormat="1" applyFont="1" applyFill="1" applyBorder="1">
      <alignment horizontal="right" vertical="center"/>
    </xf>
    <xf numFmtId="165" fontId="76" fillId="9" borderId="60" xfId="28238" applyNumberFormat="1" applyFont="1" applyFill="1" applyBorder="1" applyAlignment="1">
      <alignment horizontal="left" vertical="center"/>
    </xf>
    <xf numFmtId="165" fontId="76" fillId="9" borderId="0" xfId="28238" applyNumberFormat="1" applyFont="1" applyFill="1" applyBorder="1" applyAlignment="1">
      <alignment horizontal="left" vertical="center"/>
    </xf>
    <xf numFmtId="164" fontId="76" fillId="9" borderId="0" xfId="28238" applyNumberFormat="1" applyFont="1" applyFill="1" applyBorder="1">
      <alignment horizontal="right" vertical="center"/>
    </xf>
    <xf numFmtId="164" fontId="76" fillId="9" borderId="0" xfId="28238" applyFont="1" applyFill="1" applyBorder="1" applyAlignment="1">
      <alignment horizontal="left" vertical="center"/>
    </xf>
    <xf numFmtId="165" fontId="80" fillId="66" borderId="0" xfId="0" applyNumberFormat="1" applyFont="1" applyFill="1" applyBorder="1" applyAlignment="1" applyProtection="1">
      <alignment horizontal="left" vertical="center"/>
    </xf>
    <xf numFmtId="164" fontId="76" fillId="66" borderId="0" xfId="0" applyNumberFormat="1" applyFont="1" applyFill="1" applyBorder="1" applyAlignment="1" applyProtection="1">
      <alignment horizontal="left" vertical="center"/>
    </xf>
    <xf numFmtId="0" fontId="89" fillId="9" borderId="0" xfId="0" applyFont="1" applyFill="1" applyBorder="1"/>
    <xf numFmtId="165" fontId="76" fillId="66" borderId="85" xfId="0" applyNumberFormat="1" applyFont="1" applyFill="1" applyBorder="1" applyAlignment="1" applyProtection="1">
      <alignment horizontal="left" vertical="center"/>
    </xf>
    <xf numFmtId="165" fontId="88" fillId="66" borderId="85" xfId="0" applyNumberFormat="1" applyFont="1" applyFill="1" applyBorder="1" applyAlignment="1" applyProtection="1">
      <alignment horizontal="left" vertical="center"/>
    </xf>
    <xf numFmtId="165" fontId="93" fillId="66" borderId="85" xfId="0" applyNumberFormat="1" applyFont="1" applyFill="1" applyBorder="1" applyAlignment="1" applyProtection="1">
      <alignment horizontal="left" vertical="center"/>
    </xf>
    <xf numFmtId="164" fontId="76" fillId="9" borderId="95" xfId="28238" applyNumberFormat="1" applyFont="1" applyFill="1" applyBorder="1">
      <alignment horizontal="right" vertical="center"/>
    </xf>
    <xf numFmtId="164" fontId="76" fillId="9" borderId="95" xfId="28238" applyFont="1" applyFill="1" applyBorder="1" applyAlignment="1">
      <alignment horizontal="left" vertical="center"/>
    </xf>
    <xf numFmtId="0" fontId="89" fillId="9" borderId="95" xfId="1" applyFont="1" applyFill="1" applyBorder="1">
      <alignment vertical="center"/>
    </xf>
    <xf numFmtId="0" fontId="89" fillId="9" borderId="95" xfId="0" applyFont="1" applyFill="1" applyBorder="1"/>
    <xf numFmtId="0" fontId="79" fillId="66" borderId="0" xfId="0" applyNumberFormat="1" applyFont="1" applyFill="1" applyBorder="1" applyAlignment="1" applyProtection="1">
      <alignment vertical="center"/>
    </xf>
    <xf numFmtId="0" fontId="83" fillId="9" borderId="0" xfId="775" applyFont="1" applyFill="1" applyBorder="1" applyAlignment="1">
      <alignment horizontal="left" vertical="center"/>
    </xf>
    <xf numFmtId="0" fontId="74" fillId="9" borderId="0" xfId="775" applyFont="1" applyFill="1" applyBorder="1" applyAlignment="1">
      <alignment horizontal="left" vertical="center"/>
    </xf>
    <xf numFmtId="2" fontId="91" fillId="9" borderId="0" xfId="0" applyNumberFormat="1" applyFont="1" applyFill="1" applyBorder="1" applyAlignment="1">
      <alignment horizontal="right" vertical="center"/>
    </xf>
    <xf numFmtId="2" fontId="82" fillId="9" borderId="0" xfId="0" applyNumberFormat="1" applyFont="1" applyFill="1" applyBorder="1" applyAlignment="1">
      <alignment horizontal="right" vertical="center"/>
    </xf>
    <xf numFmtId="2" fontId="82" fillId="9" borderId="0" xfId="775" applyNumberFormat="1" applyFont="1" applyFill="1" applyBorder="1" applyAlignment="1">
      <alignment horizontal="right" vertical="center"/>
    </xf>
    <xf numFmtId="2" fontId="35" fillId="9" borderId="0" xfId="0" applyNumberFormat="1" applyFont="1" applyFill="1" applyBorder="1" applyAlignment="1">
      <alignment horizontal="right" vertical="center"/>
    </xf>
    <xf numFmtId="3" fontId="35" fillId="9" borderId="0" xfId="775" applyNumberFormat="1" applyFont="1" applyFill="1" applyBorder="1" applyAlignment="1">
      <alignment horizontal="left" vertical="center"/>
    </xf>
    <xf numFmtId="167" fontId="35" fillId="9" borderId="0" xfId="0" applyNumberFormat="1" applyFont="1" applyFill="1" applyBorder="1" applyAlignment="1">
      <alignment horizontal="right" vertical="center"/>
    </xf>
    <xf numFmtId="2" fontId="60" fillId="9" borderId="0" xfId="0" applyNumberFormat="1" applyFont="1" applyFill="1" applyBorder="1" applyAlignment="1">
      <alignment horizontal="right" vertical="center"/>
    </xf>
    <xf numFmtId="0" fontId="90" fillId="9" borderId="0" xfId="0" applyFont="1" applyFill="1" applyBorder="1" applyAlignment="1">
      <alignment horizontal="right" vertical="center"/>
    </xf>
    <xf numFmtId="0" fontId="80" fillId="66" borderId="0" xfId="0" applyNumberFormat="1" applyFont="1" applyFill="1" applyBorder="1" applyAlignment="1" applyProtection="1">
      <alignment horizontal="left" vertical="center"/>
    </xf>
    <xf numFmtId="0" fontId="83" fillId="66" borderId="0" xfId="0" applyNumberFormat="1" applyFont="1" applyFill="1" applyBorder="1" applyAlignment="1" applyProtection="1">
      <alignment horizontal="left" vertical="center"/>
    </xf>
    <xf numFmtId="0" fontId="94" fillId="66" borderId="0" xfId="0" applyNumberFormat="1" applyFont="1" applyFill="1" applyBorder="1" applyAlignment="1" applyProtection="1"/>
    <xf numFmtId="0" fontId="95" fillId="66" borderId="0" xfId="0" applyNumberFormat="1" applyFont="1" applyFill="1" applyBorder="1" applyAlignment="1" applyProtection="1">
      <alignment wrapText="1"/>
    </xf>
    <xf numFmtId="0" fontId="94" fillId="66" borderId="0" xfId="0" applyNumberFormat="1" applyFont="1" applyFill="1" applyBorder="1" applyAlignment="1" applyProtection="1">
      <alignment wrapText="1"/>
    </xf>
    <xf numFmtId="0" fontId="79" fillId="66" borderId="0" xfId="0" applyNumberFormat="1" applyFont="1" applyFill="1" applyBorder="1" applyAlignment="1" applyProtection="1">
      <alignment wrapText="1"/>
    </xf>
    <xf numFmtId="0" fontId="96" fillId="66" borderId="0" xfId="0" applyNumberFormat="1" applyFont="1" applyFill="1" applyBorder="1" applyAlignment="1" applyProtection="1">
      <alignment horizontal="left"/>
    </xf>
    <xf numFmtId="49" fontId="79" fillId="66" borderId="0" xfId="0" applyNumberFormat="1" applyFont="1" applyFill="1" applyBorder="1" applyAlignment="1" applyProtection="1">
      <alignment wrapText="1"/>
    </xf>
    <xf numFmtId="0" fontId="96" fillId="0" borderId="0" xfId="0" applyNumberFormat="1" applyFont="1" applyFill="1" applyBorder="1" applyAlignment="1" applyProtection="1">
      <alignment horizontal="left"/>
    </xf>
    <xf numFmtId="164" fontId="76" fillId="9" borderId="104" xfId="28238" applyNumberFormat="1" applyFont="1" applyFill="1" applyBorder="1">
      <alignment horizontal="right" vertical="center"/>
    </xf>
    <xf numFmtId="165" fontId="76" fillId="9" borderId="104" xfId="28238" applyNumberFormat="1" applyFont="1" applyFill="1" applyBorder="1" applyAlignment="1">
      <alignment horizontal="left" vertical="center"/>
    </xf>
    <xf numFmtId="0" fontId="17" fillId="9" borderId="104" xfId="0" applyFont="1" applyFill="1" applyBorder="1"/>
    <xf numFmtId="165" fontId="76" fillId="66" borderId="104" xfId="0" applyNumberFormat="1" applyFont="1" applyFill="1" applyBorder="1" applyAlignment="1" applyProtection="1">
      <alignment horizontal="left" vertical="center"/>
    </xf>
    <xf numFmtId="0" fontId="76" fillId="66" borderId="0" xfId="0" applyNumberFormat="1" applyFont="1" applyFill="1" applyBorder="1" applyAlignment="1" applyProtection="1">
      <alignment horizontal="left" vertical="center"/>
    </xf>
    <xf numFmtId="165" fontId="76" fillId="66" borderId="0" xfId="0" applyNumberFormat="1" applyFont="1" applyFill="1" applyBorder="1" applyAlignment="1" applyProtection="1">
      <alignment horizontal="left" vertical="center"/>
    </xf>
    <xf numFmtId="0" fontId="76" fillId="66" borderId="110" xfId="0" applyNumberFormat="1" applyFont="1" applyFill="1" applyBorder="1" applyAlignment="1" applyProtection="1">
      <alignment horizontal="left" vertical="center"/>
    </xf>
    <xf numFmtId="0" fontId="79" fillId="9" borderId="0" xfId="0" applyNumberFormat="1" applyFont="1" applyFill="1" applyBorder="1" applyAlignment="1" applyProtection="1"/>
    <xf numFmtId="0" fontId="89" fillId="9" borderId="0" xfId="0" applyNumberFormat="1" applyFont="1" applyFill="1" applyBorder="1" applyAlignment="1"/>
    <xf numFmtId="0" fontId="95" fillId="66" borderId="0" xfId="0" applyNumberFormat="1" applyFont="1" applyFill="1" applyBorder="1" applyAlignment="1" applyProtection="1"/>
    <xf numFmtId="3" fontId="76" fillId="66" borderId="0" xfId="0" applyNumberFormat="1" applyFont="1" applyFill="1" applyBorder="1" applyAlignment="1" applyProtection="1">
      <alignment horizontal="left" vertical="center"/>
    </xf>
    <xf numFmtId="3" fontId="35" fillId="66" borderId="0" xfId="0" applyNumberFormat="1" applyFont="1" applyFill="1" applyBorder="1" applyAlignment="1" applyProtection="1">
      <alignment horizontal="left" vertical="center"/>
    </xf>
    <xf numFmtId="0" fontId="96" fillId="66" borderId="0" xfId="0" applyNumberFormat="1" applyFont="1" applyFill="1" applyBorder="1" applyAlignment="1" applyProtection="1">
      <alignment horizontal="left" vertical="center" indent="1"/>
    </xf>
    <xf numFmtId="0" fontId="94" fillId="66" borderId="0" xfId="0" applyNumberFormat="1" applyFont="1" applyFill="1" applyBorder="1" applyAlignment="1" applyProtection="1">
      <alignment vertical="center"/>
    </xf>
    <xf numFmtId="0" fontId="79" fillId="66" borderId="0" xfId="0" applyNumberFormat="1" applyFont="1" applyFill="1" applyBorder="1" applyAlignment="1" applyProtection="1">
      <alignment horizontal="left" vertical="center" indent="3"/>
    </xf>
    <xf numFmtId="0" fontId="94" fillId="66" borderId="0" xfId="0" applyNumberFormat="1" applyFont="1" applyFill="1" applyBorder="1" applyAlignment="1" applyProtection="1">
      <alignment horizontal="left" vertical="center"/>
    </xf>
    <xf numFmtId="0" fontId="99" fillId="0" borderId="0" xfId="0" applyNumberFormat="1" applyFont="1" applyFill="1" applyBorder="1" applyAlignment="1" applyProtection="1">
      <alignment horizontal="left" vertical="center" indent="3"/>
    </xf>
    <xf numFmtId="0" fontId="100" fillId="66" borderId="0" xfId="0" applyNumberFormat="1" applyFont="1" applyFill="1" applyBorder="1" applyAlignment="1" applyProtection="1">
      <alignment horizontal="left" vertical="center"/>
    </xf>
    <xf numFmtId="0" fontId="94" fillId="66" borderId="0" xfId="0" applyNumberFormat="1" applyFont="1" applyFill="1" applyBorder="1" applyAlignment="1" applyProtection="1">
      <alignment vertical="center" wrapText="1"/>
    </xf>
    <xf numFmtId="0" fontId="99" fillId="0" borderId="0" xfId="0" applyNumberFormat="1" applyFont="1" applyFill="1" applyBorder="1" applyAlignment="1" applyProtection="1">
      <alignment horizontal="left" indent="3"/>
    </xf>
    <xf numFmtId="0" fontId="94" fillId="66" borderId="0" xfId="0" applyNumberFormat="1" applyFont="1" applyFill="1" applyBorder="1" applyAlignment="1" applyProtection="1">
      <alignment horizontal="left" vertical="center" indent="1"/>
    </xf>
    <xf numFmtId="0" fontId="59" fillId="64" borderId="0" xfId="184" applyFont="1" applyFill="1" applyAlignment="1">
      <alignment horizontal="center" wrapText="1"/>
    </xf>
    <xf numFmtId="0" fontId="15" fillId="0" borderId="0" xfId="4" applyBorder="1"/>
    <xf numFmtId="0" fontId="94" fillId="0" borderId="0" xfId="0" applyNumberFormat="1" applyFont="1" applyFill="1" applyBorder="1" applyAlignment="1" applyProtection="1"/>
    <xf numFmtId="0" fontId="78" fillId="0" borderId="0" xfId="0" applyNumberFormat="1" applyFont="1" applyFill="1" applyBorder="1" applyAlignment="1" applyProtection="1"/>
    <xf numFmtId="0" fontId="70" fillId="0" borderId="0" xfId="0" applyNumberFormat="1" applyFont="1" applyFill="1" applyBorder="1" applyAlignment="1" applyProtection="1"/>
    <xf numFmtId="0" fontId="105" fillId="0" borderId="0" xfId="0" applyNumberFormat="1" applyFont="1" applyFill="1" applyBorder="1" applyAlignment="1" applyProtection="1">
      <alignment horizontal="left" indent="4"/>
    </xf>
    <xf numFmtId="0" fontId="70" fillId="0" borderId="0" xfId="0" applyNumberFormat="1" applyFont="1" applyFill="1" applyBorder="1" applyAlignment="1" applyProtection="1">
      <alignment horizontal="left" indent="4"/>
    </xf>
    <xf numFmtId="0" fontId="106" fillId="0" borderId="0" xfId="0" applyNumberFormat="1" applyFont="1" applyFill="1" applyBorder="1" applyAlignment="1" applyProtection="1">
      <alignment horizontal="left" indent="4"/>
    </xf>
    <xf numFmtId="0" fontId="79" fillId="9" borderId="0" xfId="0" applyNumberFormat="1" applyFont="1" applyFill="1" applyBorder="1" applyAlignment="1" applyProtection="1">
      <alignment wrapText="1"/>
    </xf>
    <xf numFmtId="0" fontId="90" fillId="8" borderId="113" xfId="0" applyFont="1" applyFill="1" applyBorder="1" applyAlignment="1">
      <alignment horizontal="right" vertical="center"/>
    </xf>
    <xf numFmtId="2" fontId="91" fillId="0" borderId="119" xfId="0" applyNumberFormat="1" applyFont="1" applyFill="1" applyBorder="1" applyAlignment="1">
      <alignment horizontal="right" vertical="center"/>
    </xf>
    <xf numFmtId="2" fontId="82" fillId="0" borderId="119" xfId="0" applyNumberFormat="1" applyFont="1" applyFill="1" applyBorder="1" applyAlignment="1">
      <alignment horizontal="right" vertical="center"/>
    </xf>
    <xf numFmtId="2" fontId="82" fillId="0" borderId="109" xfId="0" applyNumberFormat="1" applyFont="1" applyFill="1" applyBorder="1" applyAlignment="1">
      <alignment horizontal="right" vertical="center"/>
    </xf>
    <xf numFmtId="2" fontId="82" fillId="0" borderId="119" xfId="775" applyNumberFormat="1" applyFont="1" applyBorder="1" applyAlignment="1">
      <alignment horizontal="right" vertical="center"/>
    </xf>
    <xf numFmtId="2" fontId="35" fillId="0" borderId="119" xfId="0" applyNumberFormat="1" applyFont="1" applyFill="1" applyBorder="1" applyAlignment="1">
      <alignment horizontal="right" vertical="center"/>
    </xf>
    <xf numFmtId="2" fontId="60" fillId="0" borderId="115" xfId="0" applyNumberFormat="1" applyFont="1" applyFill="1" applyBorder="1" applyAlignment="1">
      <alignment horizontal="right" vertical="center"/>
    </xf>
    <xf numFmtId="0" fontId="15" fillId="0" borderId="120" xfId="0" applyNumberFormat="1" applyFont="1" applyFill="1" applyBorder="1" applyAlignment="1" applyProtection="1">
      <alignment horizontal="right"/>
    </xf>
    <xf numFmtId="9" fontId="15" fillId="0" borderId="120" xfId="0" applyNumberFormat="1" applyFont="1" applyFill="1" applyBorder="1" applyAlignment="1" applyProtection="1">
      <alignment horizontal="right"/>
    </xf>
    <xf numFmtId="167" fontId="15" fillId="0" borderId="120" xfId="0" applyNumberFormat="1" applyFont="1" applyFill="1" applyBorder="1" applyAlignment="1" applyProtection="1">
      <alignment horizontal="right"/>
    </xf>
    <xf numFmtId="0" fontId="71" fillId="0" borderId="121" xfId="0" applyNumberFormat="1" applyFont="1" applyFill="1" applyBorder="1" applyAlignment="1" applyProtection="1"/>
    <xf numFmtId="3" fontId="70" fillId="0" borderId="120" xfId="0" applyNumberFormat="1" applyFont="1" applyFill="1" applyBorder="1" applyAlignment="1" applyProtection="1">
      <alignment horizontal="right"/>
    </xf>
    <xf numFmtId="165" fontId="76" fillId="66" borderId="123" xfId="0" applyNumberFormat="1" applyFont="1" applyFill="1" applyBorder="1" applyAlignment="1" applyProtection="1">
      <alignment horizontal="left" vertical="center"/>
    </xf>
    <xf numFmtId="0" fontId="87" fillId="8" borderId="124" xfId="0" applyFont="1" applyFill="1" applyBorder="1"/>
    <xf numFmtId="0" fontId="17" fillId="72" borderId="0" xfId="0" applyFont="1" applyFill="1"/>
    <xf numFmtId="0" fontId="17" fillId="72" borderId="0" xfId="0" applyFont="1" applyFill="1" applyAlignment="1">
      <alignment horizontal="center"/>
    </xf>
    <xf numFmtId="0" fontId="17" fillId="72" borderId="0" xfId="0" applyFont="1" applyFill="1" applyBorder="1"/>
    <xf numFmtId="0" fontId="17" fillId="0" borderId="118" xfId="0" applyFont="1" applyBorder="1"/>
    <xf numFmtId="0" fontId="17" fillId="0" borderId="120" xfId="0" applyFont="1" applyBorder="1"/>
    <xf numFmtId="0" fontId="17" fillId="0" borderId="119" xfId="0" applyFont="1" applyBorder="1"/>
    <xf numFmtId="1" fontId="15" fillId="0" borderId="120" xfId="0" applyNumberFormat="1" applyFont="1" applyFill="1" applyBorder="1" applyAlignment="1" applyProtection="1">
      <alignment horizontal="right"/>
    </xf>
    <xf numFmtId="3" fontId="15" fillId="0" borderId="120" xfId="0" applyNumberFormat="1" applyFont="1" applyFill="1" applyBorder="1" applyAlignment="1" applyProtection="1">
      <alignment horizontal="right"/>
    </xf>
    <xf numFmtId="1" fontId="15" fillId="0" borderId="122" xfId="0" applyNumberFormat="1" applyFont="1" applyFill="1" applyBorder="1" applyAlignment="1" applyProtection="1">
      <alignment horizontal="right"/>
    </xf>
    <xf numFmtId="1" fontId="66" fillId="0" borderId="119" xfId="0" applyNumberFormat="1" applyFont="1" applyFill="1" applyBorder="1" applyAlignment="1" applyProtection="1">
      <alignment horizontal="right" vertical="center"/>
    </xf>
    <xf numFmtId="167" fontId="86" fillId="0" borderId="119" xfId="0" applyNumberFormat="1" applyFont="1" applyFill="1" applyBorder="1" applyAlignment="1" applyProtection="1">
      <alignment horizontal="right" vertical="center"/>
    </xf>
    <xf numFmtId="1" fontId="77" fillId="0" borderId="119" xfId="0" applyNumberFormat="1" applyFont="1" applyFill="1" applyBorder="1" applyAlignment="1" applyProtection="1">
      <alignment horizontal="right" vertical="center"/>
    </xf>
    <xf numFmtId="0" fontId="66" fillId="0" borderId="120" xfId="0" applyNumberFormat="1" applyFont="1" applyFill="1" applyBorder="1" applyAlignment="1" applyProtection="1">
      <alignment horizontal="left" vertical="center"/>
    </xf>
    <xf numFmtId="0" fontId="11" fillId="0" borderId="118" xfId="0" applyFont="1" applyBorder="1"/>
    <xf numFmtId="0" fontId="17" fillId="0" borderId="114" xfId="0" applyFont="1" applyBorder="1"/>
    <xf numFmtId="0" fontId="17" fillId="0" borderId="122" xfId="0" applyFont="1" applyBorder="1"/>
    <xf numFmtId="1" fontId="66" fillId="0" borderId="117" xfId="0" applyNumberFormat="1" applyFont="1" applyFill="1" applyBorder="1" applyAlignment="1" applyProtection="1">
      <alignment horizontal="right" vertical="center"/>
    </xf>
    <xf numFmtId="0" fontId="60" fillId="0" borderId="122" xfId="0" applyFont="1" applyBorder="1"/>
    <xf numFmtId="0" fontId="11" fillId="0" borderId="116" xfId="0" applyFont="1" applyBorder="1"/>
    <xf numFmtId="164" fontId="35" fillId="0" borderId="0" xfId="0" applyNumberFormat="1" applyFont="1" applyFill="1" applyBorder="1" applyAlignment="1" applyProtection="1">
      <alignment horizontal="right" vertical="center"/>
    </xf>
    <xf numFmtId="0" fontId="66" fillId="0" borderId="125" xfId="0" applyNumberFormat="1" applyFont="1" applyFill="1" applyBorder="1" applyAlignment="1" applyProtection="1">
      <alignment horizontal="left" vertical="center"/>
    </xf>
    <xf numFmtId="170" fontId="66" fillId="0" borderId="119" xfId="0" applyNumberFormat="1" applyFont="1" applyFill="1" applyBorder="1" applyAlignment="1" applyProtection="1">
      <alignment horizontal="right" vertical="center"/>
    </xf>
    <xf numFmtId="0" fontId="66" fillId="0" borderId="119" xfId="0" applyNumberFormat="1" applyFont="1" applyFill="1" applyBorder="1" applyAlignment="1" applyProtection="1">
      <alignment horizontal="left" vertical="center"/>
    </xf>
    <xf numFmtId="1" fontId="35" fillId="0" borderId="119" xfId="0" applyNumberFormat="1" applyFont="1" applyFill="1" applyBorder="1" applyAlignment="1" applyProtection="1">
      <alignment horizontal="right" vertical="center"/>
    </xf>
    <xf numFmtId="1" fontId="86" fillId="0" borderId="119" xfId="0" applyNumberFormat="1" applyFont="1" applyFill="1" applyBorder="1" applyAlignment="1" applyProtection="1">
      <alignment horizontal="right" vertical="center"/>
    </xf>
    <xf numFmtId="3" fontId="76" fillId="0" borderId="119" xfId="0" applyNumberFormat="1" applyFont="1" applyFill="1" applyBorder="1" applyAlignment="1" applyProtection="1">
      <alignment horizontal="left" vertical="center" indent="2"/>
    </xf>
    <xf numFmtId="164" fontId="80" fillId="9" borderId="60" xfId="28238" applyNumberFormat="1" applyFont="1" applyFill="1" applyBorder="1">
      <alignment horizontal="right" vertical="center"/>
    </xf>
    <xf numFmtId="164" fontId="76" fillId="9" borderId="60" xfId="28238" applyFont="1" applyFill="1" applyBorder="1">
      <alignment horizontal="right" vertical="center"/>
    </xf>
    <xf numFmtId="164" fontId="76" fillId="9" borderId="61" xfId="28238" applyFont="1" applyFill="1" applyBorder="1" applyAlignment="1">
      <alignment horizontal="left" vertical="center" wrapText="1"/>
    </xf>
    <xf numFmtId="164" fontId="76" fillId="9" borderId="62" xfId="28238" applyFont="1" applyFill="1" applyBorder="1" applyAlignment="1">
      <alignment horizontal="left" vertical="center" wrapText="1"/>
    </xf>
    <xf numFmtId="164" fontId="76" fillId="9" borderId="60" xfId="28238" applyFont="1" applyFill="1" applyBorder="1" applyAlignment="1">
      <alignment horizontal="left" vertical="center"/>
    </xf>
    <xf numFmtId="164" fontId="76" fillId="9" borderId="111" xfId="28238" applyFont="1" applyFill="1" applyBorder="1" applyAlignment="1">
      <alignment horizontal="left" vertical="center"/>
    </xf>
    <xf numFmtId="164" fontId="76" fillId="9" borderId="102" xfId="28238" applyFont="1" applyFill="1" applyBorder="1" applyAlignment="1">
      <alignment horizontal="left" vertical="center"/>
    </xf>
    <xf numFmtId="3" fontId="76" fillId="9" borderId="0" xfId="775" applyNumberFormat="1" applyFont="1" applyFill="1" applyBorder="1" applyAlignment="1">
      <alignment horizontal="left" vertical="center" wrapText="1" indent="2"/>
    </xf>
    <xf numFmtId="0" fontId="89" fillId="9" borderId="0" xfId="0" applyFont="1" applyFill="1" applyBorder="1" applyAlignment="1">
      <alignment horizontal="left" vertical="center" wrapText="1" indent="2"/>
    </xf>
    <xf numFmtId="164" fontId="76" fillId="66" borderId="102" xfId="0" applyNumberFormat="1" applyFont="1" applyFill="1" applyBorder="1" applyAlignment="1" applyProtection="1">
      <alignment horizontal="left" vertical="center" wrapText="1"/>
    </xf>
    <xf numFmtId="164" fontId="76" fillId="66" borderId="104" xfId="0" applyNumberFormat="1" applyFont="1" applyFill="1" applyBorder="1" applyAlignment="1" applyProtection="1">
      <alignment horizontal="left" vertical="center" wrapText="1"/>
    </xf>
    <xf numFmtId="164" fontId="76" fillId="66" borderId="103" xfId="0" applyNumberFormat="1" applyFont="1" applyFill="1" applyBorder="1" applyAlignment="1" applyProtection="1">
      <alignment horizontal="left" vertical="center" wrapText="1"/>
    </xf>
    <xf numFmtId="164" fontId="76" fillId="66" borderId="105" xfId="0" applyNumberFormat="1" applyFont="1" applyFill="1" applyBorder="1" applyAlignment="1" applyProtection="1">
      <alignment horizontal="left" vertical="center" wrapText="1"/>
    </xf>
    <xf numFmtId="164" fontId="76" fillId="66" borderId="107" xfId="0" applyNumberFormat="1" applyFont="1" applyFill="1" applyBorder="1" applyAlignment="1" applyProtection="1">
      <alignment horizontal="left" vertical="center" wrapText="1"/>
    </xf>
    <xf numFmtId="164" fontId="76" fillId="66" borderId="106" xfId="0" applyNumberFormat="1" applyFont="1" applyFill="1" applyBorder="1" applyAlignment="1" applyProtection="1">
      <alignment horizontal="left" vertical="center" wrapText="1"/>
    </xf>
    <xf numFmtId="3" fontId="80" fillId="9" borderId="0" xfId="775" applyNumberFormat="1" applyFont="1" applyFill="1" applyBorder="1" applyAlignment="1">
      <alignment horizontal="left" vertical="center" wrapText="1"/>
    </xf>
    <xf numFmtId="0" fontId="89" fillId="9" borderId="0" xfId="0" applyFont="1" applyFill="1" applyBorder="1" applyAlignment="1">
      <alignment vertical="center" wrapText="1"/>
    </xf>
    <xf numFmtId="0" fontId="76" fillId="66" borderId="112" xfId="0" applyNumberFormat="1" applyFont="1" applyFill="1" applyBorder="1" applyAlignment="1" applyProtection="1">
      <alignment horizontal="left" vertical="center" wrapText="1"/>
    </xf>
    <xf numFmtId="0" fontId="76" fillId="66" borderId="116" xfId="0" applyNumberFormat="1" applyFont="1" applyFill="1" applyBorder="1" applyAlignment="1" applyProtection="1">
      <alignment horizontal="left" vertical="center" wrapText="1"/>
    </xf>
    <xf numFmtId="0" fontId="76" fillId="66" borderId="113" xfId="0" applyNumberFormat="1" applyFont="1" applyFill="1" applyBorder="1" applyAlignment="1" applyProtection="1">
      <alignment horizontal="left" vertical="center" wrapText="1"/>
    </xf>
    <xf numFmtId="0" fontId="76" fillId="66" borderId="118" xfId="0" applyNumberFormat="1" applyFont="1" applyFill="1" applyBorder="1" applyAlignment="1" applyProtection="1">
      <alignment horizontal="left" vertical="center" wrapText="1"/>
    </xf>
    <xf numFmtId="0" fontId="76" fillId="66" borderId="0" xfId="0" applyNumberFormat="1" applyFont="1" applyFill="1" applyBorder="1" applyAlignment="1" applyProtection="1">
      <alignment horizontal="left" vertical="center" wrapText="1"/>
    </xf>
    <xf numFmtId="0" fontId="76" fillId="66" borderId="119" xfId="0" applyNumberFormat="1" applyFont="1" applyFill="1" applyBorder="1" applyAlignment="1" applyProtection="1">
      <alignment horizontal="left" vertical="center" wrapText="1"/>
    </xf>
    <xf numFmtId="0" fontId="76" fillId="66" borderId="114" xfId="0" applyNumberFormat="1" applyFont="1" applyFill="1" applyBorder="1" applyAlignment="1" applyProtection="1">
      <alignment horizontal="left" vertical="center" wrapText="1"/>
    </xf>
    <xf numFmtId="0" fontId="76" fillId="66" borderId="117" xfId="0" applyNumberFormat="1" applyFont="1" applyFill="1" applyBorder="1" applyAlignment="1" applyProtection="1">
      <alignment horizontal="left" vertical="center" wrapText="1"/>
    </xf>
    <xf numFmtId="0" fontId="76" fillId="66" borderId="115" xfId="0" applyNumberFormat="1" applyFont="1" applyFill="1" applyBorder="1" applyAlignment="1" applyProtection="1">
      <alignment horizontal="left" vertical="center" wrapText="1"/>
    </xf>
    <xf numFmtId="49" fontId="95" fillId="66" borderId="0" xfId="0" applyNumberFormat="1" applyFont="1" applyFill="1" applyBorder="1" applyAlignment="1" applyProtection="1">
      <alignment wrapText="1"/>
    </xf>
    <xf numFmtId="0" fontId="95" fillId="66" borderId="0" xfId="0" applyNumberFormat="1" applyFont="1" applyFill="1" applyBorder="1" applyAlignment="1" applyProtection="1">
      <alignment wrapText="1"/>
    </xf>
    <xf numFmtId="3" fontId="80" fillId="0" borderId="0" xfId="775" applyNumberFormat="1" applyFont="1" applyBorder="1" applyAlignment="1">
      <alignment horizontal="left" vertical="center" wrapText="1"/>
    </xf>
    <xf numFmtId="0" fontId="89" fillId="0" borderId="0" xfId="0" applyFont="1" applyAlignment="1">
      <alignment vertical="center" wrapText="1"/>
    </xf>
    <xf numFmtId="0" fontId="89" fillId="0" borderId="89" xfId="0" applyFont="1" applyBorder="1" applyAlignment="1">
      <alignment vertical="center" wrapText="1"/>
    </xf>
    <xf numFmtId="3" fontId="76" fillId="0" borderId="0" xfId="775" applyNumberFormat="1" applyFont="1" applyBorder="1" applyAlignment="1">
      <alignment horizontal="left" vertical="center" wrapText="1" indent="2"/>
    </xf>
    <xf numFmtId="0" fontId="89" fillId="0" borderId="0" xfId="0" applyFont="1" applyAlignment="1">
      <alignment horizontal="left" vertical="center" wrapText="1" indent="2"/>
    </xf>
    <xf numFmtId="0" fontId="89" fillId="0" borderId="89" xfId="0" applyFont="1" applyBorder="1" applyAlignment="1">
      <alignment horizontal="left" vertical="center" wrapText="1" indent="2"/>
    </xf>
    <xf numFmtId="3" fontId="76" fillId="0" borderId="0" xfId="775" applyNumberFormat="1" applyFont="1" applyBorder="1" applyAlignment="1">
      <alignment horizontal="left" vertical="center" wrapText="1" indent="4"/>
    </xf>
    <xf numFmtId="0" fontId="89" fillId="0" borderId="0" xfId="0" applyFont="1" applyAlignment="1">
      <alignment horizontal="left" vertical="center" wrapText="1" indent="4"/>
    </xf>
    <xf numFmtId="0" fontId="89" fillId="0" borderId="89" xfId="0" applyFont="1" applyBorder="1" applyAlignment="1">
      <alignment horizontal="left" vertical="center" wrapText="1" indent="4"/>
    </xf>
    <xf numFmtId="0" fontId="89" fillId="0" borderId="99" xfId="0" applyFont="1" applyBorder="1" applyAlignment="1">
      <alignment horizontal="left" vertical="center" wrapText="1" indent="2"/>
    </xf>
    <xf numFmtId="3" fontId="76" fillId="0" borderId="0" xfId="775" applyNumberFormat="1" applyFont="1" applyFill="1" applyBorder="1" applyAlignment="1">
      <alignment horizontal="left" vertical="center" wrapText="1" indent="2"/>
    </xf>
    <xf numFmtId="0" fontId="89" fillId="0" borderId="0" xfId="0" applyFont="1" applyFill="1" applyAlignment="1">
      <alignment horizontal="left" vertical="center" wrapText="1" indent="2"/>
    </xf>
    <xf numFmtId="0" fontId="89" fillId="0" borderId="89" xfId="0" applyFont="1" applyFill="1" applyBorder="1" applyAlignment="1">
      <alignment horizontal="left" vertical="center" wrapText="1" indent="2"/>
    </xf>
    <xf numFmtId="3" fontId="76" fillId="9" borderId="0" xfId="775" applyNumberFormat="1" applyFont="1" applyFill="1" applyBorder="1" applyAlignment="1">
      <alignment horizontal="left" vertical="center" wrapText="1" indent="4"/>
    </xf>
    <xf numFmtId="0" fontId="89" fillId="9" borderId="0" xfId="0" applyFont="1" applyFill="1" applyBorder="1" applyAlignment="1">
      <alignment horizontal="left" vertical="center" wrapText="1" indent="4"/>
    </xf>
    <xf numFmtId="0" fontId="75" fillId="67" borderId="93" xfId="0" applyNumberFormat="1" applyFont="1" applyFill="1" applyBorder="1" applyAlignment="1" applyProtection="1">
      <alignment horizontal="center" vertical="center" wrapText="1"/>
    </xf>
    <xf numFmtId="0" fontId="70" fillId="0" borderId="0" xfId="0" applyNumberFormat="1" applyFont="1" applyFill="1" applyBorder="1" applyAlignment="1" applyProtection="1">
      <alignment horizontal="left" wrapText="1" indent="4"/>
    </xf>
    <xf numFmtId="2" fontId="35" fillId="0" borderId="122" xfId="0" applyNumberFormat="1" applyFont="1" applyFill="1" applyBorder="1" applyAlignment="1">
      <alignment horizontal="right" vertical="center"/>
    </xf>
  </cellXfs>
  <cellStyles count="57961">
    <cellStyle name="20% - Accent1 2" xfId="195"/>
    <cellStyle name="20% - Accent1 2 10" xfId="3527"/>
    <cellStyle name="20% - Accent1 2 10 2" xfId="32242"/>
    <cellStyle name="20% - Accent1 2 10 2 2" xfId="51169"/>
    <cellStyle name="20% - Accent1 2 10 2 2 2" xfId="56977"/>
    <cellStyle name="20% - Accent1 2 10 2 3" xfId="53690"/>
    <cellStyle name="20% - Accent1 2 10 2 4" xfId="41983"/>
    <cellStyle name="20% - Accent1 2 10 3" xfId="35289"/>
    <cellStyle name="20% - Accent1 2 10 3 2" xfId="55808"/>
    <cellStyle name="20% - Accent1 2 10 3 3" xfId="45045"/>
    <cellStyle name="20% - Accent1 2 10 4" xfId="52521"/>
    <cellStyle name="20% - Accent1 2 10 5" xfId="37825"/>
    <cellStyle name="20% - Accent1 2 11" xfId="3141"/>
    <cellStyle name="20% - Accent1 2 11 2" xfId="44681"/>
    <cellStyle name="20% - Accent1 2 11 2 2" xfId="55625"/>
    <cellStyle name="20% - Accent1 2 11 3" xfId="52338"/>
    <cellStyle name="20% - Accent1 2 11 4" xfId="37439"/>
    <cellStyle name="20% - Accent1 2 12" xfId="2874"/>
    <cellStyle name="20% - Accent1 2 12 2" xfId="44418"/>
    <cellStyle name="20% - Accent1 2 12 2 2" xfId="55442"/>
    <cellStyle name="20% - Accent1 2 12 3" xfId="53507"/>
    <cellStyle name="20% - Accent1 2 12 4" xfId="41793"/>
    <cellStyle name="20% - Accent1 2 13" xfId="1749"/>
    <cellStyle name="20% - Accent1 2 13 2" xfId="56794"/>
    <cellStyle name="20% - Accent1 2 13 3" xfId="50986"/>
    <cellStyle name="20% - Accent1 2 14" xfId="31947"/>
    <cellStyle name="20% - Accent1 2 14 2" xfId="54676"/>
    <cellStyle name="20% - Accent1 2 14 3" xfId="43650"/>
    <cellStyle name="20% - Accent1 2 15" xfId="35000"/>
    <cellStyle name="20% - Accent1 2 15 2" xfId="52155"/>
    <cellStyle name="20% - Accent1 2 16" xfId="37111"/>
    <cellStyle name="20% - Accent1 2 2" xfId="456"/>
    <cellStyle name="20% - Accent1 2 2 10" xfId="3303"/>
    <cellStyle name="20% - Accent1 2 2 10 2" xfId="44830"/>
    <cellStyle name="20% - Accent1 2 2 10 2 2" xfId="55643"/>
    <cellStyle name="20% - Accent1 2 2 10 3" xfId="52356"/>
    <cellStyle name="20% - Accent1 2 2 10 4" xfId="37601"/>
    <cellStyle name="20% - Accent1 2 2 11" xfId="2926"/>
    <cellStyle name="20% - Accent1 2 2 11 2" xfId="44470"/>
    <cellStyle name="20% - Accent1 2 2 11 2 2" xfId="55460"/>
    <cellStyle name="20% - Accent1 2 2 11 3" xfId="53525"/>
    <cellStyle name="20% - Accent1 2 2 11 4" xfId="41811"/>
    <cellStyle name="20% - Accent1 2 2 12" xfId="1907"/>
    <cellStyle name="20% - Accent1 2 2 12 2" xfId="56812"/>
    <cellStyle name="20% - Accent1 2 2 12 3" xfId="51004"/>
    <cellStyle name="20% - Accent1 2 2 13" xfId="31976"/>
    <cellStyle name="20% - Accent1 2 2 13 2" xfId="54694"/>
    <cellStyle name="20% - Accent1 2 2 13 3" xfId="43668"/>
    <cellStyle name="20% - Accent1 2 2 14" xfId="35023"/>
    <cellStyle name="20% - Accent1 2 2 14 2" xfId="52173"/>
    <cellStyle name="20% - Accent1 2 2 15" xfId="37134"/>
    <cellStyle name="20% - Accent1 2 2 2" xfId="522"/>
    <cellStyle name="20% - Accent1 2 2 2 10" xfId="32117"/>
    <cellStyle name="20% - Accent1 2 2 2 10 2" xfId="54731"/>
    <cellStyle name="20% - Accent1 2 2 2 10 3" xfId="43705"/>
    <cellStyle name="20% - Accent1 2 2 2 11" xfId="35164"/>
    <cellStyle name="20% - Accent1 2 2 2 11 2" xfId="52247"/>
    <cellStyle name="20% - Accent1 2 2 2 12" xfId="37246"/>
    <cellStyle name="20% - Accent1 2 2 2 2" xfId="605"/>
    <cellStyle name="20% - Accent1 2 2 2 2 2" xfId="1380"/>
    <cellStyle name="20% - Accent1 2 2 2 2 2 2" xfId="4376"/>
    <cellStyle name="20% - Accent1 2 2 2 2 2 2 2" xfId="51882"/>
    <cellStyle name="20% - Accent1 2 2 2 2 2 2 2 2" xfId="57690"/>
    <cellStyle name="20% - Accent1 2 2 2 2 2 2 3" xfId="54403"/>
    <cellStyle name="20% - Accent1 2 2 2 2 2 2 4" xfId="42784"/>
    <cellStyle name="20% - Accent1 2 2 2 2 2 3" xfId="33173"/>
    <cellStyle name="20% - Accent1 2 2 2 2 2 3 2" xfId="56521"/>
    <cellStyle name="20% - Accent1 2 2 2 2 2 3 3" xfId="45806"/>
    <cellStyle name="20% - Accent1 2 2 2 2 2 4" xfId="36220"/>
    <cellStyle name="20% - Accent1 2 2 2 2 2 4 2" xfId="53234"/>
    <cellStyle name="20% - Accent1 2 2 2 2 2 5" xfId="38747"/>
    <cellStyle name="20% - Accent1 2 2 2 2 3" xfId="3729"/>
    <cellStyle name="20% - Accent1 2 2 2 2 3 2" xfId="45174"/>
    <cellStyle name="20% - Accent1 2 2 2 2 3 2 2" xfId="55937"/>
    <cellStyle name="20% - Accent1 2 2 2 2 3 3" xfId="53819"/>
    <cellStyle name="20% - Accent1 2 2 2 2 3 4" xfId="42185"/>
    <cellStyle name="20% - Accent1 2 2 2 2 4" xfId="2288"/>
    <cellStyle name="20% - Accent1 2 2 2 2 4 2" xfId="57106"/>
    <cellStyle name="20% - Accent1 2 2 2 2 4 3" xfId="51298"/>
    <cellStyle name="20% - Accent1 2 2 2 2 5" xfId="32444"/>
    <cellStyle name="20% - Accent1 2 2 2 2 5 2" xfId="54987"/>
    <cellStyle name="20% - Accent1 2 2 2 2 5 3" xfId="43961"/>
    <cellStyle name="20% - Accent1 2 2 2 2 6" xfId="35491"/>
    <cellStyle name="20% - Accent1 2 2 2 2 6 2" xfId="52650"/>
    <cellStyle name="20% - Accent1 2 2 2 2 7" xfId="38027"/>
    <cellStyle name="20% - Accent1 2 2 2 3" xfId="873"/>
    <cellStyle name="20% - Accent1 2 2 2 3 2" xfId="1603"/>
    <cellStyle name="20% - Accent1 2 2 2 3 2 2" xfId="4578"/>
    <cellStyle name="20% - Accent1 2 2 2 3 2 2 2" xfId="52028"/>
    <cellStyle name="20% - Accent1 2 2 2 3 2 2 2 2" xfId="57836"/>
    <cellStyle name="20% - Accent1 2 2 2 3 2 2 3" xfId="54549"/>
    <cellStyle name="20% - Accent1 2 2 2 3 2 2 4" xfId="42986"/>
    <cellStyle name="20% - Accent1 2 2 2 3 2 3" xfId="33396"/>
    <cellStyle name="20% - Accent1 2 2 2 3 2 3 2" xfId="56667"/>
    <cellStyle name="20% - Accent1 2 2 2 3 2 3 3" xfId="45959"/>
    <cellStyle name="20% - Accent1 2 2 2 3 2 4" xfId="36443"/>
    <cellStyle name="20% - Accent1 2 2 2 3 2 4 2" xfId="53380"/>
    <cellStyle name="20% - Accent1 2 2 2 3 2 5" xfId="38970"/>
    <cellStyle name="20% - Accent1 2 2 2 3 3" xfId="3914"/>
    <cellStyle name="20% - Accent1 2 2 2 3 3 2" xfId="45347"/>
    <cellStyle name="20% - Accent1 2 2 2 3 3 2 2" xfId="56083"/>
    <cellStyle name="20% - Accent1 2 2 2 3 3 3" xfId="53965"/>
    <cellStyle name="20% - Accent1 2 2 2 3 3 4" xfId="42342"/>
    <cellStyle name="20% - Accent1 2 2 2 3 4" xfId="2539"/>
    <cellStyle name="20% - Accent1 2 2 2 3 4 2" xfId="57252"/>
    <cellStyle name="20% - Accent1 2 2 2 3 4 3" xfId="51444"/>
    <cellStyle name="20% - Accent1 2 2 2 3 5" xfId="32666"/>
    <cellStyle name="20% - Accent1 2 2 2 3 5 2" xfId="55133"/>
    <cellStyle name="20% - Accent1 2 2 2 3 5 3" xfId="44107"/>
    <cellStyle name="20% - Accent1 2 2 2 3 6" xfId="35713"/>
    <cellStyle name="20% - Accent1 2 2 2 3 6 2" xfId="52796"/>
    <cellStyle name="20% - Accent1 2 2 2 3 7" xfId="38240"/>
    <cellStyle name="20% - Accent1 2 2 2 4" xfId="1087"/>
    <cellStyle name="20% - Accent1 2 2 2 4 2" xfId="4104"/>
    <cellStyle name="20% - Accent1 2 2 2 4 2 2" xfId="45537"/>
    <cellStyle name="20% - Accent1 2 2 2 4 2 2 2" xfId="56265"/>
    <cellStyle name="20% - Accent1 2 2 2 4 2 3" xfId="54147"/>
    <cellStyle name="20% - Accent1 2 2 2 4 2 4" xfId="42524"/>
    <cellStyle name="20% - Accent1 2 2 2 4 3" xfId="2745"/>
    <cellStyle name="20% - Accent1 2 2 2 4 3 2" xfId="57434"/>
    <cellStyle name="20% - Accent1 2 2 2 4 3 3" xfId="51626"/>
    <cellStyle name="20% - Accent1 2 2 2 4 4" xfId="32880"/>
    <cellStyle name="20% - Accent1 2 2 2 4 4 2" xfId="55315"/>
    <cellStyle name="20% - Accent1 2 2 2 4 4 3" xfId="44289"/>
    <cellStyle name="20% - Accent1 2 2 2 4 5" xfId="35927"/>
    <cellStyle name="20% - Accent1 2 2 2 4 5 2" xfId="52978"/>
    <cellStyle name="20% - Accent1 2 2 2 4 6" xfId="38454"/>
    <cellStyle name="20% - Accent1 2 2 2 5" xfId="1302"/>
    <cellStyle name="20% - Accent1 2 2 2 5 2" xfId="4299"/>
    <cellStyle name="20% - Accent1 2 2 2 5 2 2" xfId="45732"/>
    <cellStyle name="20% - Accent1 2 2 2 5 2 2 2" xfId="56447"/>
    <cellStyle name="20% - Accent1 2 2 2 5 2 3" xfId="54329"/>
    <cellStyle name="20% - Accent1 2 2 2 5 2 4" xfId="42706"/>
    <cellStyle name="20% - Accent1 2 2 2 5 3" xfId="2210"/>
    <cellStyle name="20% - Accent1 2 2 2 5 3 2" xfId="57616"/>
    <cellStyle name="20% - Accent1 2 2 2 5 3 3" xfId="51808"/>
    <cellStyle name="20% - Accent1 2 2 2 5 4" xfId="33095"/>
    <cellStyle name="20% - Accent1 2 2 2 5 4 2" xfId="54913"/>
    <cellStyle name="20% - Accent1 2 2 2 5 4 3" xfId="43887"/>
    <cellStyle name="20% - Accent1 2 2 2 5 5" xfId="36142"/>
    <cellStyle name="20% - Accent1 2 2 2 5 5 2" xfId="53160"/>
    <cellStyle name="20% - Accent1 2 2 2 5 6" xfId="38669"/>
    <cellStyle name="20% - Accent1 2 2 2 6" xfId="3654"/>
    <cellStyle name="20% - Accent1 2 2 2 6 2" xfId="32369"/>
    <cellStyle name="20% - Accent1 2 2 2 6 2 2" xfId="51224"/>
    <cellStyle name="20% - Accent1 2 2 2 6 2 2 2" xfId="57032"/>
    <cellStyle name="20% - Accent1 2 2 2 6 2 3" xfId="53745"/>
    <cellStyle name="20% - Accent1 2 2 2 6 2 4" xfId="42110"/>
    <cellStyle name="20% - Accent1 2 2 2 6 3" xfId="35416"/>
    <cellStyle name="20% - Accent1 2 2 2 6 3 2" xfId="55863"/>
    <cellStyle name="20% - Accent1 2 2 2 6 3 3" xfId="45100"/>
    <cellStyle name="20% - Accent1 2 2 2 6 4" xfId="52576"/>
    <cellStyle name="20% - Accent1 2 2 2 6 5" xfId="37952"/>
    <cellStyle name="20% - Accent1 2 2 2 7" xfId="3414"/>
    <cellStyle name="20% - Accent1 2 2 2 7 2" xfId="44940"/>
    <cellStyle name="20% - Accent1 2 2 2 7 2 2" xfId="55717"/>
    <cellStyle name="20% - Accent1 2 2 2 7 3" xfId="52430"/>
    <cellStyle name="20% - Accent1 2 2 2 7 4" xfId="37712"/>
    <cellStyle name="20% - Accent1 2 2 2 8" xfId="3011"/>
    <cellStyle name="20% - Accent1 2 2 2 8 2" xfId="44555"/>
    <cellStyle name="20% - Accent1 2 2 2 8 2 2" xfId="55534"/>
    <cellStyle name="20% - Accent1 2 2 2 8 3" xfId="53599"/>
    <cellStyle name="20% - Accent1 2 2 2 8 4" xfId="41885"/>
    <cellStyle name="20% - Accent1 2 2 2 9" xfId="1969"/>
    <cellStyle name="20% - Accent1 2 2 2 9 2" xfId="56886"/>
    <cellStyle name="20% - Accent1 2 2 2 9 3" xfId="51078"/>
    <cellStyle name="20% - Accent1 2 2 3" xfId="663"/>
    <cellStyle name="20% - Accent1 2 2 3 10" xfId="35222"/>
    <cellStyle name="20% - Accent1 2 2 3 10 2" xfId="52283"/>
    <cellStyle name="20% - Accent1 2 2 3 11" xfId="37304"/>
    <cellStyle name="20% - Accent1 2 2 3 2" xfId="931"/>
    <cellStyle name="20% - Accent1 2 2 3 2 2" xfId="1639"/>
    <cellStyle name="20% - Accent1 2 2 3 2 2 2" xfId="4614"/>
    <cellStyle name="20% - Accent1 2 2 3 2 2 2 2" xfId="52064"/>
    <cellStyle name="20% - Accent1 2 2 3 2 2 2 2 2" xfId="57872"/>
    <cellStyle name="20% - Accent1 2 2 3 2 2 2 3" xfId="54585"/>
    <cellStyle name="20% - Accent1 2 2 3 2 2 2 4" xfId="43022"/>
    <cellStyle name="20% - Accent1 2 2 3 2 2 3" xfId="33432"/>
    <cellStyle name="20% - Accent1 2 2 3 2 2 3 2" xfId="56703"/>
    <cellStyle name="20% - Accent1 2 2 3 2 2 3 3" xfId="45995"/>
    <cellStyle name="20% - Accent1 2 2 3 2 2 4" xfId="36479"/>
    <cellStyle name="20% - Accent1 2 2 3 2 2 4 2" xfId="53416"/>
    <cellStyle name="20% - Accent1 2 2 3 2 2 5" xfId="39006"/>
    <cellStyle name="20% - Accent1 2 2 3 2 3" xfId="3956"/>
    <cellStyle name="20% - Accent1 2 2 3 2 3 2" xfId="45389"/>
    <cellStyle name="20% - Accent1 2 2 3 2 3 2 2" xfId="56119"/>
    <cellStyle name="20% - Accent1 2 2 3 2 3 3" xfId="54001"/>
    <cellStyle name="20% - Accent1 2 2 3 2 3 4" xfId="42378"/>
    <cellStyle name="20% - Accent1 2 2 3 2 4" xfId="2593"/>
    <cellStyle name="20% - Accent1 2 2 3 2 4 2" xfId="57288"/>
    <cellStyle name="20% - Accent1 2 2 3 2 4 3" xfId="51480"/>
    <cellStyle name="20% - Accent1 2 2 3 2 5" xfId="32724"/>
    <cellStyle name="20% - Accent1 2 2 3 2 5 2" xfId="55169"/>
    <cellStyle name="20% - Accent1 2 2 3 2 5 3" xfId="44143"/>
    <cellStyle name="20% - Accent1 2 2 3 2 6" xfId="35771"/>
    <cellStyle name="20% - Accent1 2 2 3 2 6 2" xfId="52832"/>
    <cellStyle name="20% - Accent1 2 2 3 2 7" xfId="38298"/>
    <cellStyle name="20% - Accent1 2 2 3 3" xfId="1123"/>
    <cellStyle name="20% - Accent1 2 2 3 3 2" xfId="4140"/>
    <cellStyle name="20% - Accent1 2 2 3 3 2 2" xfId="45573"/>
    <cellStyle name="20% - Accent1 2 2 3 3 2 2 2" xfId="56301"/>
    <cellStyle name="20% - Accent1 2 2 3 3 2 3" xfId="54183"/>
    <cellStyle name="20% - Accent1 2 2 3 3 2 4" xfId="42560"/>
    <cellStyle name="20% - Accent1 2 2 3 3 3" xfId="2781"/>
    <cellStyle name="20% - Accent1 2 2 3 3 3 2" xfId="57470"/>
    <cellStyle name="20% - Accent1 2 2 3 3 3 3" xfId="51662"/>
    <cellStyle name="20% - Accent1 2 2 3 3 4" xfId="32916"/>
    <cellStyle name="20% - Accent1 2 2 3 3 4 2" xfId="55351"/>
    <cellStyle name="20% - Accent1 2 2 3 3 4 3" xfId="44325"/>
    <cellStyle name="20% - Accent1 2 2 3 3 5" xfId="35963"/>
    <cellStyle name="20% - Accent1 2 2 3 3 5 2" xfId="53014"/>
    <cellStyle name="20% - Accent1 2 2 3 3 6" xfId="38490"/>
    <cellStyle name="20% - Accent1 2 2 3 4" xfId="1432"/>
    <cellStyle name="20% - Accent1 2 2 3 4 2" xfId="4417"/>
    <cellStyle name="20% - Accent1 2 2 3 4 2 2" xfId="45847"/>
    <cellStyle name="20% - Accent1 2 2 3 4 2 2 2" xfId="56557"/>
    <cellStyle name="20% - Accent1 2 2 3 4 2 3" xfId="54439"/>
    <cellStyle name="20% - Accent1 2 2 3 4 2 4" xfId="42820"/>
    <cellStyle name="20% - Accent1 2 2 3 4 3" xfId="2337"/>
    <cellStyle name="20% - Accent1 2 2 3 4 3 2" xfId="57726"/>
    <cellStyle name="20% - Accent1 2 2 3 4 3 3" xfId="51918"/>
    <cellStyle name="20% - Accent1 2 2 3 4 4" xfId="33225"/>
    <cellStyle name="20% - Accent1 2 2 3 4 4 2" xfId="55023"/>
    <cellStyle name="20% - Accent1 2 2 3 4 4 3" xfId="43997"/>
    <cellStyle name="20% - Accent1 2 2 3 4 5" xfId="36272"/>
    <cellStyle name="20% - Accent1 2 2 3 4 5 2" xfId="53270"/>
    <cellStyle name="20% - Accent1 2 2 3 4 6" xfId="38799"/>
    <cellStyle name="20% - Accent1 2 2 3 5" xfId="3770"/>
    <cellStyle name="20% - Accent1 2 2 3 5 2" xfId="32485"/>
    <cellStyle name="20% - Accent1 2 2 3 5 2 2" xfId="51334"/>
    <cellStyle name="20% - Accent1 2 2 3 5 2 2 2" xfId="57142"/>
    <cellStyle name="20% - Accent1 2 2 3 5 2 3" xfId="53855"/>
    <cellStyle name="20% - Accent1 2 2 3 5 2 4" xfId="42226"/>
    <cellStyle name="20% - Accent1 2 2 3 5 3" xfId="35532"/>
    <cellStyle name="20% - Accent1 2 2 3 5 3 2" xfId="55973"/>
    <cellStyle name="20% - Accent1 2 2 3 5 3 3" xfId="45210"/>
    <cellStyle name="20% - Accent1 2 2 3 5 4" xfId="52686"/>
    <cellStyle name="20% - Accent1 2 2 3 5 5" xfId="38068"/>
    <cellStyle name="20% - Accent1 2 2 3 6" xfId="3462"/>
    <cellStyle name="20% - Accent1 2 2 3 6 2" xfId="44987"/>
    <cellStyle name="20% - Accent1 2 2 3 6 2 2" xfId="55753"/>
    <cellStyle name="20% - Accent1 2 2 3 6 3" xfId="52466"/>
    <cellStyle name="20% - Accent1 2 2 3 6 4" xfId="37760"/>
    <cellStyle name="20% - Accent1 2 2 3 7" xfId="3052"/>
    <cellStyle name="20% - Accent1 2 2 3 7 2" xfId="44596"/>
    <cellStyle name="20% - Accent1 2 2 3 7 2 2" xfId="55570"/>
    <cellStyle name="20% - Accent1 2 2 3 7 3" xfId="53635"/>
    <cellStyle name="20% - Accent1 2 2 3 7 4" xfId="41921"/>
    <cellStyle name="20% - Accent1 2 2 3 8" xfId="2023"/>
    <cellStyle name="20% - Accent1 2 2 3 8 2" xfId="56922"/>
    <cellStyle name="20% - Accent1 2 2 3 8 3" xfId="51114"/>
    <cellStyle name="20% - Accent1 2 2 3 9" xfId="32175"/>
    <cellStyle name="20% - Accent1 2 2 3 9 2" xfId="54767"/>
    <cellStyle name="20% - Accent1 2 2 3 9 3" xfId="43741"/>
    <cellStyle name="20% - Accent1 2 2 4" xfId="704"/>
    <cellStyle name="20% - Accent1 2 2 4 10" xfId="35263"/>
    <cellStyle name="20% - Accent1 2 2 4 10 2" xfId="52319"/>
    <cellStyle name="20% - Accent1 2 2 4 11" xfId="37345"/>
    <cellStyle name="20% - Accent1 2 2 4 2" xfId="972"/>
    <cellStyle name="20% - Accent1 2 2 4 2 2" xfId="1675"/>
    <cellStyle name="20% - Accent1 2 2 4 2 2 2" xfId="4650"/>
    <cellStyle name="20% - Accent1 2 2 4 2 2 2 2" xfId="52100"/>
    <cellStyle name="20% - Accent1 2 2 4 2 2 2 2 2" xfId="57908"/>
    <cellStyle name="20% - Accent1 2 2 4 2 2 2 3" xfId="54621"/>
    <cellStyle name="20% - Accent1 2 2 4 2 2 2 4" xfId="43058"/>
    <cellStyle name="20% - Accent1 2 2 4 2 2 3" xfId="33468"/>
    <cellStyle name="20% - Accent1 2 2 4 2 2 3 2" xfId="56739"/>
    <cellStyle name="20% - Accent1 2 2 4 2 2 3 3" xfId="46031"/>
    <cellStyle name="20% - Accent1 2 2 4 2 2 4" xfId="36515"/>
    <cellStyle name="20% - Accent1 2 2 4 2 2 4 2" xfId="53452"/>
    <cellStyle name="20% - Accent1 2 2 4 2 2 5" xfId="39042"/>
    <cellStyle name="20% - Accent1 2 2 4 2 3" xfId="3993"/>
    <cellStyle name="20% - Accent1 2 2 4 2 3 2" xfId="45426"/>
    <cellStyle name="20% - Accent1 2 2 4 2 3 2 2" xfId="56155"/>
    <cellStyle name="20% - Accent1 2 2 4 2 3 3" xfId="54037"/>
    <cellStyle name="20% - Accent1 2 2 4 2 3 4" xfId="42414"/>
    <cellStyle name="20% - Accent1 2 2 4 2 4" xfId="2633"/>
    <cellStyle name="20% - Accent1 2 2 4 2 4 2" xfId="57324"/>
    <cellStyle name="20% - Accent1 2 2 4 2 4 3" xfId="51516"/>
    <cellStyle name="20% - Accent1 2 2 4 2 5" xfId="32765"/>
    <cellStyle name="20% - Accent1 2 2 4 2 5 2" xfId="55205"/>
    <cellStyle name="20% - Accent1 2 2 4 2 5 3" xfId="44179"/>
    <cellStyle name="20% - Accent1 2 2 4 2 6" xfId="35812"/>
    <cellStyle name="20% - Accent1 2 2 4 2 6 2" xfId="52868"/>
    <cellStyle name="20% - Accent1 2 2 4 2 7" xfId="38339"/>
    <cellStyle name="20% - Accent1 2 2 4 3" xfId="1159"/>
    <cellStyle name="20% - Accent1 2 2 4 3 2" xfId="4176"/>
    <cellStyle name="20% - Accent1 2 2 4 3 2 2" xfId="45609"/>
    <cellStyle name="20% - Accent1 2 2 4 3 2 2 2" xfId="56337"/>
    <cellStyle name="20% - Accent1 2 2 4 3 2 3" xfId="54219"/>
    <cellStyle name="20% - Accent1 2 2 4 3 2 4" xfId="42596"/>
    <cellStyle name="20% - Accent1 2 2 4 3 3" xfId="2817"/>
    <cellStyle name="20% - Accent1 2 2 4 3 3 2" xfId="57506"/>
    <cellStyle name="20% - Accent1 2 2 4 3 3 3" xfId="51698"/>
    <cellStyle name="20% - Accent1 2 2 4 3 4" xfId="32952"/>
    <cellStyle name="20% - Accent1 2 2 4 3 4 2" xfId="55387"/>
    <cellStyle name="20% - Accent1 2 2 4 3 4 3" xfId="44361"/>
    <cellStyle name="20% - Accent1 2 2 4 3 5" xfId="35999"/>
    <cellStyle name="20% - Accent1 2 2 4 3 5 2" xfId="53050"/>
    <cellStyle name="20% - Accent1 2 2 4 3 6" xfId="38526"/>
    <cellStyle name="20% - Accent1 2 2 4 4" xfId="1473"/>
    <cellStyle name="20% - Accent1 2 2 4 4 2" xfId="4455"/>
    <cellStyle name="20% - Accent1 2 2 4 4 2 2" xfId="45885"/>
    <cellStyle name="20% - Accent1 2 2 4 4 2 2 2" xfId="56593"/>
    <cellStyle name="20% - Accent1 2 2 4 4 2 3" xfId="54475"/>
    <cellStyle name="20% - Accent1 2 2 4 4 2 4" xfId="42856"/>
    <cellStyle name="20% - Accent1 2 2 4 4 3" xfId="2377"/>
    <cellStyle name="20% - Accent1 2 2 4 4 3 2" xfId="57762"/>
    <cellStyle name="20% - Accent1 2 2 4 4 3 3" xfId="51954"/>
    <cellStyle name="20% - Accent1 2 2 4 4 4" xfId="33266"/>
    <cellStyle name="20% - Accent1 2 2 4 4 4 2" xfId="55059"/>
    <cellStyle name="20% - Accent1 2 2 4 4 4 3" xfId="44033"/>
    <cellStyle name="20% - Accent1 2 2 4 4 5" xfId="36313"/>
    <cellStyle name="20% - Accent1 2 2 4 4 5 2" xfId="53306"/>
    <cellStyle name="20% - Accent1 2 2 4 4 6" xfId="38840"/>
    <cellStyle name="20% - Accent1 2 2 4 5" xfId="3808"/>
    <cellStyle name="20% - Accent1 2 2 4 5 2" xfId="32523"/>
    <cellStyle name="20% - Accent1 2 2 4 5 2 2" xfId="51370"/>
    <cellStyle name="20% - Accent1 2 2 4 5 2 2 2" xfId="57178"/>
    <cellStyle name="20% - Accent1 2 2 4 5 2 3" xfId="53891"/>
    <cellStyle name="20% - Accent1 2 2 4 5 2 4" xfId="42264"/>
    <cellStyle name="20% - Accent1 2 2 4 5 3" xfId="35570"/>
    <cellStyle name="20% - Accent1 2 2 4 5 3 2" xfId="56009"/>
    <cellStyle name="20% - Accent1 2 2 4 5 3 3" xfId="45246"/>
    <cellStyle name="20% - Accent1 2 2 4 5 4" xfId="52722"/>
    <cellStyle name="20% - Accent1 2 2 4 5 5" xfId="38106"/>
    <cellStyle name="20% - Accent1 2 2 4 6" xfId="3501"/>
    <cellStyle name="20% - Accent1 2 2 4 6 2" xfId="45026"/>
    <cellStyle name="20% - Accent1 2 2 4 6 2 2" xfId="55789"/>
    <cellStyle name="20% - Accent1 2 2 4 6 3" xfId="52502"/>
    <cellStyle name="20% - Accent1 2 2 4 6 4" xfId="37799"/>
    <cellStyle name="20% - Accent1 2 2 4 7" xfId="3089"/>
    <cellStyle name="20% - Accent1 2 2 4 7 2" xfId="44633"/>
    <cellStyle name="20% - Accent1 2 2 4 7 2 2" xfId="55606"/>
    <cellStyle name="20% - Accent1 2 2 4 7 3" xfId="53671"/>
    <cellStyle name="20% - Accent1 2 2 4 7 4" xfId="41957"/>
    <cellStyle name="20% - Accent1 2 2 4 8" xfId="2064"/>
    <cellStyle name="20% - Accent1 2 2 4 8 2" xfId="56958"/>
    <cellStyle name="20% - Accent1 2 2 4 8 3" xfId="51150"/>
    <cellStyle name="20% - Accent1 2 2 4 9" xfId="32216"/>
    <cellStyle name="20% - Accent1 2 2 4 9 2" xfId="54803"/>
    <cellStyle name="20% - Accent1 2 2 4 9 3" xfId="43777"/>
    <cellStyle name="20% - Accent1 2 2 5" xfId="568"/>
    <cellStyle name="20% - Accent1 2 2 5 10" xfId="35098"/>
    <cellStyle name="20% - Accent1 2 2 5 10 2" xfId="52210"/>
    <cellStyle name="20% - Accent1 2 2 5 11" xfId="37209"/>
    <cellStyle name="20% - Accent1 2 2 5 2" xfId="1013"/>
    <cellStyle name="20% - Accent1 2 2 5 2 2" xfId="1711"/>
    <cellStyle name="20% - Accent1 2 2 5 2 2 2" xfId="4686"/>
    <cellStyle name="20% - Accent1 2 2 5 2 2 2 2" xfId="52136"/>
    <cellStyle name="20% - Accent1 2 2 5 2 2 2 2 2" xfId="57944"/>
    <cellStyle name="20% - Accent1 2 2 5 2 2 2 3" xfId="54657"/>
    <cellStyle name="20% - Accent1 2 2 5 2 2 2 4" xfId="43094"/>
    <cellStyle name="20% - Accent1 2 2 5 2 2 3" xfId="33504"/>
    <cellStyle name="20% - Accent1 2 2 5 2 2 3 2" xfId="56775"/>
    <cellStyle name="20% - Accent1 2 2 5 2 2 3 3" xfId="46067"/>
    <cellStyle name="20% - Accent1 2 2 5 2 2 4" xfId="36551"/>
    <cellStyle name="20% - Accent1 2 2 5 2 2 4 2" xfId="53488"/>
    <cellStyle name="20% - Accent1 2 2 5 2 2 5" xfId="39078"/>
    <cellStyle name="20% - Accent1 2 2 5 2 3" xfId="4030"/>
    <cellStyle name="20% - Accent1 2 2 5 2 3 2" xfId="45463"/>
    <cellStyle name="20% - Accent1 2 2 5 2 3 2 2" xfId="56191"/>
    <cellStyle name="20% - Accent1 2 2 5 2 3 3" xfId="54073"/>
    <cellStyle name="20% - Accent1 2 2 5 2 3 4" xfId="42450"/>
    <cellStyle name="20% - Accent1 2 2 5 2 4" xfId="2671"/>
    <cellStyle name="20% - Accent1 2 2 5 2 4 2" xfId="57360"/>
    <cellStyle name="20% - Accent1 2 2 5 2 4 3" xfId="51552"/>
    <cellStyle name="20% - Accent1 2 2 5 2 5" xfId="32806"/>
    <cellStyle name="20% - Accent1 2 2 5 2 5 2" xfId="55241"/>
    <cellStyle name="20% - Accent1 2 2 5 2 5 3" xfId="44215"/>
    <cellStyle name="20% - Accent1 2 2 5 2 6" xfId="35853"/>
    <cellStyle name="20% - Accent1 2 2 5 2 6 2" xfId="52904"/>
    <cellStyle name="20% - Accent1 2 2 5 2 7" xfId="38380"/>
    <cellStyle name="20% - Accent1 2 2 5 3" xfId="1195"/>
    <cellStyle name="20% - Accent1 2 2 5 3 2" xfId="4212"/>
    <cellStyle name="20% - Accent1 2 2 5 3 2 2" xfId="45645"/>
    <cellStyle name="20% - Accent1 2 2 5 3 2 2 2" xfId="56373"/>
    <cellStyle name="20% - Accent1 2 2 5 3 2 3" xfId="54255"/>
    <cellStyle name="20% - Accent1 2 2 5 3 2 4" xfId="42632"/>
    <cellStyle name="20% - Accent1 2 2 5 3 3" xfId="2853"/>
    <cellStyle name="20% - Accent1 2 2 5 3 3 2" xfId="57542"/>
    <cellStyle name="20% - Accent1 2 2 5 3 3 3" xfId="51734"/>
    <cellStyle name="20% - Accent1 2 2 5 3 4" xfId="32988"/>
    <cellStyle name="20% - Accent1 2 2 5 3 4 2" xfId="55423"/>
    <cellStyle name="20% - Accent1 2 2 5 3 4 3" xfId="44397"/>
    <cellStyle name="20% - Accent1 2 2 5 3 5" xfId="36035"/>
    <cellStyle name="20% - Accent1 2 2 5 3 5 2" xfId="53086"/>
    <cellStyle name="20% - Accent1 2 2 5 3 6" xfId="38562"/>
    <cellStyle name="20% - Accent1 2 2 5 4" xfId="1343"/>
    <cellStyle name="20% - Accent1 2 2 5 4 2" xfId="4339"/>
    <cellStyle name="20% - Accent1 2 2 5 4 2 2" xfId="45769"/>
    <cellStyle name="20% - Accent1 2 2 5 4 2 2 2" xfId="56484"/>
    <cellStyle name="20% - Accent1 2 2 5 4 2 3" xfId="54366"/>
    <cellStyle name="20% - Accent1 2 2 5 4 2 4" xfId="42747"/>
    <cellStyle name="20% - Accent1 2 2 5 4 3" xfId="2251"/>
    <cellStyle name="20% - Accent1 2 2 5 4 3 2" xfId="57653"/>
    <cellStyle name="20% - Accent1 2 2 5 4 3 3" xfId="51845"/>
    <cellStyle name="20% - Accent1 2 2 5 4 4" xfId="33136"/>
    <cellStyle name="20% - Accent1 2 2 5 4 4 2" xfId="54950"/>
    <cellStyle name="20% - Accent1 2 2 5 4 4 3" xfId="43924"/>
    <cellStyle name="20% - Accent1 2 2 5 4 5" xfId="36183"/>
    <cellStyle name="20% - Accent1 2 2 5 4 5 2" xfId="53197"/>
    <cellStyle name="20% - Accent1 2 2 5 4 6" xfId="38710"/>
    <cellStyle name="20% - Accent1 2 2 5 5" xfId="3692"/>
    <cellStyle name="20% - Accent1 2 2 5 5 2" xfId="32407"/>
    <cellStyle name="20% - Accent1 2 2 5 5 2 2" xfId="51261"/>
    <cellStyle name="20% - Accent1 2 2 5 5 2 2 2" xfId="57069"/>
    <cellStyle name="20% - Accent1 2 2 5 5 2 3" xfId="53782"/>
    <cellStyle name="20% - Accent1 2 2 5 5 2 4" xfId="42148"/>
    <cellStyle name="20% - Accent1 2 2 5 5 3" xfId="35454"/>
    <cellStyle name="20% - Accent1 2 2 5 5 3 2" xfId="55900"/>
    <cellStyle name="20% - Accent1 2 2 5 5 3 3" xfId="45137"/>
    <cellStyle name="20% - Accent1 2 2 5 5 4" xfId="52613"/>
    <cellStyle name="20% - Accent1 2 2 5 5 5" xfId="37990"/>
    <cellStyle name="20% - Accent1 2 2 5 6" xfId="3358"/>
    <cellStyle name="20% - Accent1 2 2 5 6 2" xfId="44885"/>
    <cellStyle name="20% - Accent1 2 2 5 6 2 2" xfId="55680"/>
    <cellStyle name="20% - Accent1 2 2 5 6 3" xfId="52393"/>
    <cellStyle name="20% - Accent1 2 2 5 6 4" xfId="37656"/>
    <cellStyle name="20% - Accent1 2 2 5 7" xfId="2974"/>
    <cellStyle name="20% - Accent1 2 2 5 7 2" xfId="44518"/>
    <cellStyle name="20% - Accent1 2 2 5 7 2 2" xfId="55497"/>
    <cellStyle name="20% - Accent1 2 2 5 7 3" xfId="53562"/>
    <cellStyle name="20% - Accent1 2 2 5 7 4" xfId="41848"/>
    <cellStyle name="20% - Accent1 2 2 5 8" xfId="2104"/>
    <cellStyle name="20% - Accent1 2 2 5 8 2" xfId="56849"/>
    <cellStyle name="20% - Accent1 2 2 5 8 3" xfId="51041"/>
    <cellStyle name="20% - Accent1 2 2 5 9" xfId="32051"/>
    <cellStyle name="20% - Accent1 2 2 5 9 2" xfId="54839"/>
    <cellStyle name="20% - Accent1 2 2 5 9 3" xfId="43813"/>
    <cellStyle name="20% - Accent1 2 2 6" xfId="807"/>
    <cellStyle name="20% - Accent1 2 2 6 2" xfId="1566"/>
    <cellStyle name="20% - Accent1 2 2 6 2 2" xfId="4541"/>
    <cellStyle name="20% - Accent1 2 2 6 2 2 2" xfId="51991"/>
    <cellStyle name="20% - Accent1 2 2 6 2 2 2 2" xfId="57799"/>
    <cellStyle name="20% - Accent1 2 2 6 2 2 3" xfId="54512"/>
    <cellStyle name="20% - Accent1 2 2 6 2 2 4" xfId="42949"/>
    <cellStyle name="20% - Accent1 2 2 6 2 3" xfId="33359"/>
    <cellStyle name="20% - Accent1 2 2 6 2 3 2" xfId="56630"/>
    <cellStyle name="20% - Accent1 2 2 6 2 3 3" xfId="45922"/>
    <cellStyle name="20% - Accent1 2 2 6 2 4" xfId="36406"/>
    <cellStyle name="20% - Accent1 2 2 6 2 4 2" xfId="53343"/>
    <cellStyle name="20% - Accent1 2 2 6 2 5" xfId="38933"/>
    <cellStyle name="20% - Accent1 2 2 6 3" xfId="3870"/>
    <cellStyle name="20% - Accent1 2 2 6 3 2" xfId="45303"/>
    <cellStyle name="20% - Accent1 2 2 6 3 2 2" xfId="56046"/>
    <cellStyle name="20% - Accent1 2 2 6 3 3" xfId="53928"/>
    <cellStyle name="20% - Accent1 2 2 6 3 4" xfId="42305"/>
    <cellStyle name="20% - Accent1 2 2 6 4" xfId="2474"/>
    <cellStyle name="20% - Accent1 2 2 6 4 2" xfId="57215"/>
    <cellStyle name="20% - Accent1 2 2 6 4 3" xfId="51407"/>
    <cellStyle name="20% - Accent1 2 2 6 5" xfId="32600"/>
    <cellStyle name="20% - Accent1 2 2 6 5 2" xfId="55096"/>
    <cellStyle name="20% - Accent1 2 2 6 5 3" xfId="44070"/>
    <cellStyle name="20% - Accent1 2 2 6 6" xfId="35647"/>
    <cellStyle name="20% - Accent1 2 2 6 6 2" xfId="52759"/>
    <cellStyle name="20% - Accent1 2 2 6 7" xfId="38174"/>
    <cellStyle name="20% - Accent1 2 2 7" xfId="1050"/>
    <cellStyle name="20% - Accent1 2 2 7 2" xfId="4067"/>
    <cellStyle name="20% - Accent1 2 2 7 2 2" xfId="45500"/>
    <cellStyle name="20% - Accent1 2 2 7 2 2 2" xfId="56228"/>
    <cellStyle name="20% - Accent1 2 2 7 2 3" xfId="54110"/>
    <cellStyle name="20% - Accent1 2 2 7 2 4" xfId="42487"/>
    <cellStyle name="20% - Accent1 2 2 7 3" xfId="2708"/>
    <cellStyle name="20% - Accent1 2 2 7 3 2" xfId="57397"/>
    <cellStyle name="20% - Accent1 2 2 7 3 3" xfId="51589"/>
    <cellStyle name="20% - Accent1 2 2 7 4" xfId="32843"/>
    <cellStyle name="20% - Accent1 2 2 7 4 2" xfId="55278"/>
    <cellStyle name="20% - Accent1 2 2 7 4 3" xfId="44252"/>
    <cellStyle name="20% - Accent1 2 2 7 5" xfId="35890"/>
    <cellStyle name="20% - Accent1 2 2 7 5 2" xfId="52941"/>
    <cellStyle name="20% - Accent1 2 2 7 6" xfId="38417"/>
    <cellStyle name="20% - Accent1 2 2 8" xfId="1236"/>
    <cellStyle name="20% - Accent1 2 2 8 2" xfId="4251"/>
    <cellStyle name="20% - Accent1 2 2 8 2 2" xfId="45684"/>
    <cellStyle name="20% - Accent1 2 2 8 2 2 2" xfId="56410"/>
    <cellStyle name="20% - Accent1 2 2 8 2 3" xfId="54292"/>
    <cellStyle name="20% - Accent1 2 2 8 2 4" xfId="42669"/>
    <cellStyle name="20% - Accent1 2 2 8 3" xfId="2146"/>
    <cellStyle name="20% - Accent1 2 2 8 3 2" xfId="57579"/>
    <cellStyle name="20% - Accent1 2 2 8 3 3" xfId="51771"/>
    <cellStyle name="20% - Accent1 2 2 8 4" xfId="33029"/>
    <cellStyle name="20% - Accent1 2 2 8 4 2" xfId="54876"/>
    <cellStyle name="20% - Accent1 2 2 8 4 3" xfId="43850"/>
    <cellStyle name="20% - Accent1 2 2 8 5" xfId="36076"/>
    <cellStyle name="20% - Accent1 2 2 8 5 2" xfId="53123"/>
    <cellStyle name="20% - Accent1 2 2 8 6" xfId="38603"/>
    <cellStyle name="20% - Accent1 2 2 9" xfId="3608"/>
    <cellStyle name="20% - Accent1 2 2 9 2" xfId="32323"/>
    <cellStyle name="20% - Accent1 2 2 9 2 2" xfId="51187"/>
    <cellStyle name="20% - Accent1 2 2 9 2 2 2" xfId="56995"/>
    <cellStyle name="20% - Accent1 2 2 9 2 3" xfId="53708"/>
    <cellStyle name="20% - Accent1 2 2 9 2 4" xfId="42064"/>
    <cellStyle name="20% - Accent1 2 2 9 3" xfId="35370"/>
    <cellStyle name="20% - Accent1 2 2 9 3 2" xfId="55826"/>
    <cellStyle name="20% - Accent1 2 2 9 3 3" xfId="45063"/>
    <cellStyle name="20% - Accent1 2 2 9 4" xfId="52539"/>
    <cellStyle name="20% - Accent1 2 2 9 5" xfId="37906"/>
    <cellStyle name="20% - Accent1 2 3" xfId="504"/>
    <cellStyle name="20% - Accent1 2 3 10" xfId="32099"/>
    <cellStyle name="20% - Accent1 2 3 10 2" xfId="54713"/>
    <cellStyle name="20% - Accent1 2 3 10 3" xfId="43687"/>
    <cellStyle name="20% - Accent1 2 3 11" xfId="35146"/>
    <cellStyle name="20% - Accent1 2 3 11 2" xfId="52229"/>
    <cellStyle name="20% - Accent1 2 3 12" xfId="37228"/>
    <cellStyle name="20% - Accent1 2 3 2" xfId="587"/>
    <cellStyle name="20% - Accent1 2 3 2 2" xfId="1362"/>
    <cellStyle name="20% - Accent1 2 3 2 2 2" xfId="4358"/>
    <cellStyle name="20% - Accent1 2 3 2 2 2 2" xfId="51864"/>
    <cellStyle name="20% - Accent1 2 3 2 2 2 2 2" xfId="57672"/>
    <cellStyle name="20% - Accent1 2 3 2 2 2 3" xfId="54385"/>
    <cellStyle name="20% - Accent1 2 3 2 2 2 4" xfId="42766"/>
    <cellStyle name="20% - Accent1 2 3 2 2 3" xfId="33155"/>
    <cellStyle name="20% - Accent1 2 3 2 2 3 2" xfId="56503"/>
    <cellStyle name="20% - Accent1 2 3 2 2 3 3" xfId="45788"/>
    <cellStyle name="20% - Accent1 2 3 2 2 4" xfId="36202"/>
    <cellStyle name="20% - Accent1 2 3 2 2 4 2" xfId="53216"/>
    <cellStyle name="20% - Accent1 2 3 2 2 5" xfId="38729"/>
    <cellStyle name="20% - Accent1 2 3 2 3" xfId="3711"/>
    <cellStyle name="20% - Accent1 2 3 2 3 2" xfId="45156"/>
    <cellStyle name="20% - Accent1 2 3 2 3 2 2" xfId="55919"/>
    <cellStyle name="20% - Accent1 2 3 2 3 3" xfId="53801"/>
    <cellStyle name="20% - Accent1 2 3 2 3 4" xfId="42167"/>
    <cellStyle name="20% - Accent1 2 3 2 4" xfId="2270"/>
    <cellStyle name="20% - Accent1 2 3 2 4 2" xfId="57088"/>
    <cellStyle name="20% - Accent1 2 3 2 4 3" xfId="51280"/>
    <cellStyle name="20% - Accent1 2 3 2 5" xfId="32426"/>
    <cellStyle name="20% - Accent1 2 3 2 5 2" xfId="54969"/>
    <cellStyle name="20% - Accent1 2 3 2 5 3" xfId="43943"/>
    <cellStyle name="20% - Accent1 2 3 2 6" xfId="35473"/>
    <cellStyle name="20% - Accent1 2 3 2 6 2" xfId="52632"/>
    <cellStyle name="20% - Accent1 2 3 2 7" xfId="38009"/>
    <cellStyle name="20% - Accent1 2 3 3" xfId="855"/>
    <cellStyle name="20% - Accent1 2 3 3 2" xfId="1585"/>
    <cellStyle name="20% - Accent1 2 3 3 2 2" xfId="4560"/>
    <cellStyle name="20% - Accent1 2 3 3 2 2 2" xfId="52010"/>
    <cellStyle name="20% - Accent1 2 3 3 2 2 2 2" xfId="57818"/>
    <cellStyle name="20% - Accent1 2 3 3 2 2 3" xfId="54531"/>
    <cellStyle name="20% - Accent1 2 3 3 2 2 4" xfId="42968"/>
    <cellStyle name="20% - Accent1 2 3 3 2 3" xfId="33378"/>
    <cellStyle name="20% - Accent1 2 3 3 2 3 2" xfId="56649"/>
    <cellStyle name="20% - Accent1 2 3 3 2 3 3" xfId="45941"/>
    <cellStyle name="20% - Accent1 2 3 3 2 4" xfId="36425"/>
    <cellStyle name="20% - Accent1 2 3 3 2 4 2" xfId="53362"/>
    <cellStyle name="20% - Accent1 2 3 3 2 5" xfId="38952"/>
    <cellStyle name="20% - Accent1 2 3 3 3" xfId="3896"/>
    <cellStyle name="20% - Accent1 2 3 3 3 2" xfId="45329"/>
    <cellStyle name="20% - Accent1 2 3 3 3 2 2" xfId="56065"/>
    <cellStyle name="20% - Accent1 2 3 3 3 3" xfId="53947"/>
    <cellStyle name="20% - Accent1 2 3 3 3 4" xfId="42324"/>
    <cellStyle name="20% - Accent1 2 3 3 4" xfId="2521"/>
    <cellStyle name="20% - Accent1 2 3 3 4 2" xfId="57234"/>
    <cellStyle name="20% - Accent1 2 3 3 4 3" xfId="51426"/>
    <cellStyle name="20% - Accent1 2 3 3 5" xfId="32648"/>
    <cellStyle name="20% - Accent1 2 3 3 5 2" xfId="55115"/>
    <cellStyle name="20% - Accent1 2 3 3 5 3" xfId="44089"/>
    <cellStyle name="20% - Accent1 2 3 3 6" xfId="35695"/>
    <cellStyle name="20% - Accent1 2 3 3 6 2" xfId="52778"/>
    <cellStyle name="20% - Accent1 2 3 3 7" xfId="38222"/>
    <cellStyle name="20% - Accent1 2 3 4" xfId="1069"/>
    <cellStyle name="20% - Accent1 2 3 4 2" xfId="4086"/>
    <cellStyle name="20% - Accent1 2 3 4 2 2" xfId="45519"/>
    <cellStyle name="20% - Accent1 2 3 4 2 2 2" xfId="56247"/>
    <cellStyle name="20% - Accent1 2 3 4 2 3" xfId="54129"/>
    <cellStyle name="20% - Accent1 2 3 4 2 4" xfId="42506"/>
    <cellStyle name="20% - Accent1 2 3 4 3" xfId="2727"/>
    <cellStyle name="20% - Accent1 2 3 4 3 2" xfId="57416"/>
    <cellStyle name="20% - Accent1 2 3 4 3 3" xfId="51608"/>
    <cellStyle name="20% - Accent1 2 3 4 4" xfId="32862"/>
    <cellStyle name="20% - Accent1 2 3 4 4 2" xfId="55297"/>
    <cellStyle name="20% - Accent1 2 3 4 4 3" xfId="44271"/>
    <cellStyle name="20% - Accent1 2 3 4 5" xfId="35909"/>
    <cellStyle name="20% - Accent1 2 3 4 5 2" xfId="52960"/>
    <cellStyle name="20% - Accent1 2 3 4 6" xfId="38436"/>
    <cellStyle name="20% - Accent1 2 3 5" xfId="1284"/>
    <cellStyle name="20% - Accent1 2 3 5 2" xfId="4281"/>
    <cellStyle name="20% - Accent1 2 3 5 2 2" xfId="45714"/>
    <cellStyle name="20% - Accent1 2 3 5 2 2 2" xfId="56429"/>
    <cellStyle name="20% - Accent1 2 3 5 2 3" xfId="54311"/>
    <cellStyle name="20% - Accent1 2 3 5 2 4" xfId="42688"/>
    <cellStyle name="20% - Accent1 2 3 5 3" xfId="2192"/>
    <cellStyle name="20% - Accent1 2 3 5 3 2" xfId="57598"/>
    <cellStyle name="20% - Accent1 2 3 5 3 3" xfId="51790"/>
    <cellStyle name="20% - Accent1 2 3 5 4" xfId="33077"/>
    <cellStyle name="20% - Accent1 2 3 5 4 2" xfId="54895"/>
    <cellStyle name="20% - Accent1 2 3 5 4 3" xfId="43869"/>
    <cellStyle name="20% - Accent1 2 3 5 5" xfId="36124"/>
    <cellStyle name="20% - Accent1 2 3 5 5 2" xfId="53142"/>
    <cellStyle name="20% - Accent1 2 3 5 6" xfId="38651"/>
    <cellStyle name="20% - Accent1 2 3 6" xfId="3636"/>
    <cellStyle name="20% - Accent1 2 3 6 2" xfId="32351"/>
    <cellStyle name="20% - Accent1 2 3 6 2 2" xfId="51206"/>
    <cellStyle name="20% - Accent1 2 3 6 2 2 2" xfId="57014"/>
    <cellStyle name="20% - Accent1 2 3 6 2 3" xfId="53727"/>
    <cellStyle name="20% - Accent1 2 3 6 2 4" xfId="42092"/>
    <cellStyle name="20% - Accent1 2 3 6 3" xfId="35398"/>
    <cellStyle name="20% - Accent1 2 3 6 3 2" xfId="55845"/>
    <cellStyle name="20% - Accent1 2 3 6 3 3" xfId="45082"/>
    <cellStyle name="20% - Accent1 2 3 6 4" xfId="52558"/>
    <cellStyle name="20% - Accent1 2 3 6 5" xfId="37934"/>
    <cellStyle name="20% - Accent1 2 3 7" xfId="3396"/>
    <cellStyle name="20% - Accent1 2 3 7 2" xfId="44922"/>
    <cellStyle name="20% - Accent1 2 3 7 2 2" xfId="55699"/>
    <cellStyle name="20% - Accent1 2 3 7 3" xfId="52412"/>
    <cellStyle name="20% - Accent1 2 3 7 4" xfId="37694"/>
    <cellStyle name="20% - Accent1 2 3 8" xfId="2993"/>
    <cellStyle name="20% - Accent1 2 3 8 2" xfId="44537"/>
    <cellStyle name="20% - Accent1 2 3 8 2 2" xfId="55516"/>
    <cellStyle name="20% - Accent1 2 3 8 3" xfId="53581"/>
    <cellStyle name="20% - Accent1 2 3 8 4" xfId="41867"/>
    <cellStyle name="20% - Accent1 2 3 9" xfId="1951"/>
    <cellStyle name="20% - Accent1 2 3 9 2" xfId="56868"/>
    <cellStyle name="20% - Accent1 2 3 9 3" xfId="51060"/>
    <cellStyle name="20% - Accent1 2 4" xfId="627"/>
    <cellStyle name="20% - Accent1 2 4 10" xfId="35186"/>
    <cellStyle name="20% - Accent1 2 4 10 2" xfId="52265"/>
    <cellStyle name="20% - Accent1 2 4 11" xfId="37268"/>
    <cellStyle name="20% - Accent1 2 4 2" xfId="895"/>
    <cellStyle name="20% - Accent1 2 4 2 2" xfId="1621"/>
    <cellStyle name="20% - Accent1 2 4 2 2 2" xfId="4596"/>
    <cellStyle name="20% - Accent1 2 4 2 2 2 2" xfId="52046"/>
    <cellStyle name="20% - Accent1 2 4 2 2 2 2 2" xfId="57854"/>
    <cellStyle name="20% - Accent1 2 4 2 2 2 3" xfId="54567"/>
    <cellStyle name="20% - Accent1 2 4 2 2 2 4" xfId="43004"/>
    <cellStyle name="20% - Accent1 2 4 2 2 3" xfId="33414"/>
    <cellStyle name="20% - Accent1 2 4 2 2 3 2" xfId="56685"/>
    <cellStyle name="20% - Accent1 2 4 2 2 3 3" xfId="45977"/>
    <cellStyle name="20% - Accent1 2 4 2 2 4" xfId="36461"/>
    <cellStyle name="20% - Accent1 2 4 2 2 4 2" xfId="53398"/>
    <cellStyle name="20% - Accent1 2 4 2 2 5" xfId="38988"/>
    <cellStyle name="20% - Accent1 2 4 2 3" xfId="3932"/>
    <cellStyle name="20% - Accent1 2 4 2 3 2" xfId="45365"/>
    <cellStyle name="20% - Accent1 2 4 2 3 2 2" xfId="56101"/>
    <cellStyle name="20% - Accent1 2 4 2 3 3" xfId="53983"/>
    <cellStyle name="20% - Accent1 2 4 2 3 4" xfId="42360"/>
    <cellStyle name="20% - Accent1 2 4 2 4" xfId="2561"/>
    <cellStyle name="20% - Accent1 2 4 2 4 2" xfId="57270"/>
    <cellStyle name="20% - Accent1 2 4 2 4 3" xfId="51462"/>
    <cellStyle name="20% - Accent1 2 4 2 5" xfId="32688"/>
    <cellStyle name="20% - Accent1 2 4 2 5 2" xfId="55151"/>
    <cellStyle name="20% - Accent1 2 4 2 5 3" xfId="44125"/>
    <cellStyle name="20% - Accent1 2 4 2 6" xfId="35735"/>
    <cellStyle name="20% - Accent1 2 4 2 6 2" xfId="52814"/>
    <cellStyle name="20% - Accent1 2 4 2 7" xfId="38262"/>
    <cellStyle name="20% - Accent1 2 4 3" xfId="1105"/>
    <cellStyle name="20% - Accent1 2 4 3 2" xfId="4122"/>
    <cellStyle name="20% - Accent1 2 4 3 2 2" xfId="45555"/>
    <cellStyle name="20% - Accent1 2 4 3 2 2 2" xfId="56283"/>
    <cellStyle name="20% - Accent1 2 4 3 2 3" xfId="54165"/>
    <cellStyle name="20% - Accent1 2 4 3 2 4" xfId="42542"/>
    <cellStyle name="20% - Accent1 2 4 3 3" xfId="2763"/>
    <cellStyle name="20% - Accent1 2 4 3 3 2" xfId="57452"/>
    <cellStyle name="20% - Accent1 2 4 3 3 3" xfId="51644"/>
    <cellStyle name="20% - Accent1 2 4 3 4" xfId="32898"/>
    <cellStyle name="20% - Accent1 2 4 3 4 2" xfId="55333"/>
    <cellStyle name="20% - Accent1 2 4 3 4 3" xfId="44307"/>
    <cellStyle name="20% - Accent1 2 4 3 5" xfId="35945"/>
    <cellStyle name="20% - Accent1 2 4 3 5 2" xfId="52996"/>
    <cellStyle name="20% - Accent1 2 4 3 6" xfId="38472"/>
    <cellStyle name="20% - Accent1 2 4 4" xfId="1400"/>
    <cellStyle name="20% - Accent1 2 4 4 2" xfId="4394"/>
    <cellStyle name="20% - Accent1 2 4 4 2 2" xfId="45824"/>
    <cellStyle name="20% - Accent1 2 4 4 2 2 2" xfId="56539"/>
    <cellStyle name="20% - Accent1 2 4 4 2 3" xfId="54421"/>
    <cellStyle name="20% - Accent1 2 4 4 2 4" xfId="42802"/>
    <cellStyle name="20% - Accent1 2 4 4 3" xfId="2308"/>
    <cellStyle name="20% - Accent1 2 4 4 3 2" xfId="57708"/>
    <cellStyle name="20% - Accent1 2 4 4 3 3" xfId="51900"/>
    <cellStyle name="20% - Accent1 2 4 4 4" xfId="33193"/>
    <cellStyle name="20% - Accent1 2 4 4 4 2" xfId="55005"/>
    <cellStyle name="20% - Accent1 2 4 4 4 3" xfId="43979"/>
    <cellStyle name="20% - Accent1 2 4 4 5" xfId="36240"/>
    <cellStyle name="20% - Accent1 2 4 4 5 2" xfId="53252"/>
    <cellStyle name="20% - Accent1 2 4 4 6" xfId="38767"/>
    <cellStyle name="20% - Accent1 2 4 5" xfId="3748"/>
    <cellStyle name="20% - Accent1 2 4 5 2" xfId="32463"/>
    <cellStyle name="20% - Accent1 2 4 5 2 2" xfId="51316"/>
    <cellStyle name="20% - Accent1 2 4 5 2 2 2" xfId="57124"/>
    <cellStyle name="20% - Accent1 2 4 5 2 3" xfId="53837"/>
    <cellStyle name="20% - Accent1 2 4 5 2 4" xfId="42204"/>
    <cellStyle name="20% - Accent1 2 4 5 3" xfId="35510"/>
    <cellStyle name="20% - Accent1 2 4 5 3 2" xfId="55955"/>
    <cellStyle name="20% - Accent1 2 4 5 3 3" xfId="45192"/>
    <cellStyle name="20% - Accent1 2 4 5 4" xfId="52668"/>
    <cellStyle name="20% - Accent1 2 4 5 5" xfId="38046"/>
    <cellStyle name="20% - Accent1 2 4 6" xfId="3435"/>
    <cellStyle name="20% - Accent1 2 4 6 2" xfId="44961"/>
    <cellStyle name="20% - Accent1 2 4 6 2 2" xfId="55735"/>
    <cellStyle name="20% - Accent1 2 4 6 3" xfId="52448"/>
    <cellStyle name="20% - Accent1 2 4 6 4" xfId="37733"/>
    <cellStyle name="20% - Accent1 2 4 7" xfId="3029"/>
    <cellStyle name="20% - Accent1 2 4 7 2" xfId="44573"/>
    <cellStyle name="20% - Accent1 2 4 7 2 2" xfId="55552"/>
    <cellStyle name="20% - Accent1 2 4 7 3" xfId="53617"/>
    <cellStyle name="20% - Accent1 2 4 7 4" xfId="41903"/>
    <cellStyle name="20% - Accent1 2 4 8" xfId="1989"/>
    <cellStyle name="20% - Accent1 2 4 8 2" xfId="56904"/>
    <cellStyle name="20% - Accent1 2 4 8 3" xfId="51096"/>
    <cellStyle name="20% - Accent1 2 4 9" xfId="32139"/>
    <cellStyle name="20% - Accent1 2 4 9 2" xfId="54749"/>
    <cellStyle name="20% - Accent1 2 4 9 3" xfId="43723"/>
    <cellStyle name="20% - Accent1 2 5" xfId="681"/>
    <cellStyle name="20% - Accent1 2 5 10" xfId="35240"/>
    <cellStyle name="20% - Accent1 2 5 10 2" xfId="52301"/>
    <cellStyle name="20% - Accent1 2 5 11" xfId="37322"/>
    <cellStyle name="20% - Accent1 2 5 2" xfId="949"/>
    <cellStyle name="20% - Accent1 2 5 2 2" xfId="1657"/>
    <cellStyle name="20% - Accent1 2 5 2 2 2" xfId="4632"/>
    <cellStyle name="20% - Accent1 2 5 2 2 2 2" xfId="52082"/>
    <cellStyle name="20% - Accent1 2 5 2 2 2 2 2" xfId="57890"/>
    <cellStyle name="20% - Accent1 2 5 2 2 2 3" xfId="54603"/>
    <cellStyle name="20% - Accent1 2 5 2 2 2 4" xfId="43040"/>
    <cellStyle name="20% - Accent1 2 5 2 2 3" xfId="33450"/>
    <cellStyle name="20% - Accent1 2 5 2 2 3 2" xfId="56721"/>
    <cellStyle name="20% - Accent1 2 5 2 2 3 3" xfId="46013"/>
    <cellStyle name="20% - Accent1 2 5 2 2 4" xfId="36497"/>
    <cellStyle name="20% - Accent1 2 5 2 2 4 2" xfId="53434"/>
    <cellStyle name="20% - Accent1 2 5 2 2 5" xfId="39024"/>
    <cellStyle name="20% - Accent1 2 5 2 3" xfId="3974"/>
    <cellStyle name="20% - Accent1 2 5 2 3 2" xfId="45407"/>
    <cellStyle name="20% - Accent1 2 5 2 3 2 2" xfId="56137"/>
    <cellStyle name="20% - Accent1 2 5 2 3 3" xfId="54019"/>
    <cellStyle name="20% - Accent1 2 5 2 3 4" xfId="42396"/>
    <cellStyle name="20% - Accent1 2 5 2 4" xfId="2611"/>
    <cellStyle name="20% - Accent1 2 5 2 4 2" xfId="57306"/>
    <cellStyle name="20% - Accent1 2 5 2 4 3" xfId="51498"/>
    <cellStyle name="20% - Accent1 2 5 2 5" xfId="32742"/>
    <cellStyle name="20% - Accent1 2 5 2 5 2" xfId="55187"/>
    <cellStyle name="20% - Accent1 2 5 2 5 3" xfId="44161"/>
    <cellStyle name="20% - Accent1 2 5 2 6" xfId="35789"/>
    <cellStyle name="20% - Accent1 2 5 2 6 2" xfId="52850"/>
    <cellStyle name="20% - Accent1 2 5 2 7" xfId="38316"/>
    <cellStyle name="20% - Accent1 2 5 3" xfId="1141"/>
    <cellStyle name="20% - Accent1 2 5 3 2" xfId="4158"/>
    <cellStyle name="20% - Accent1 2 5 3 2 2" xfId="45591"/>
    <cellStyle name="20% - Accent1 2 5 3 2 2 2" xfId="56319"/>
    <cellStyle name="20% - Accent1 2 5 3 2 3" xfId="54201"/>
    <cellStyle name="20% - Accent1 2 5 3 2 4" xfId="42578"/>
    <cellStyle name="20% - Accent1 2 5 3 3" xfId="2799"/>
    <cellStyle name="20% - Accent1 2 5 3 3 2" xfId="57488"/>
    <cellStyle name="20% - Accent1 2 5 3 3 3" xfId="51680"/>
    <cellStyle name="20% - Accent1 2 5 3 4" xfId="32934"/>
    <cellStyle name="20% - Accent1 2 5 3 4 2" xfId="55369"/>
    <cellStyle name="20% - Accent1 2 5 3 4 3" xfId="44343"/>
    <cellStyle name="20% - Accent1 2 5 3 5" xfId="35981"/>
    <cellStyle name="20% - Accent1 2 5 3 5 2" xfId="53032"/>
    <cellStyle name="20% - Accent1 2 5 3 6" xfId="38508"/>
    <cellStyle name="20% - Accent1 2 5 4" xfId="1450"/>
    <cellStyle name="20% - Accent1 2 5 4 2" xfId="4435"/>
    <cellStyle name="20% - Accent1 2 5 4 2 2" xfId="45865"/>
    <cellStyle name="20% - Accent1 2 5 4 2 2 2" xfId="56575"/>
    <cellStyle name="20% - Accent1 2 5 4 2 3" xfId="54457"/>
    <cellStyle name="20% - Accent1 2 5 4 2 4" xfId="42838"/>
    <cellStyle name="20% - Accent1 2 5 4 3" xfId="2355"/>
    <cellStyle name="20% - Accent1 2 5 4 3 2" xfId="57744"/>
    <cellStyle name="20% - Accent1 2 5 4 3 3" xfId="51936"/>
    <cellStyle name="20% - Accent1 2 5 4 4" xfId="33243"/>
    <cellStyle name="20% - Accent1 2 5 4 4 2" xfId="55041"/>
    <cellStyle name="20% - Accent1 2 5 4 4 3" xfId="44015"/>
    <cellStyle name="20% - Accent1 2 5 4 5" xfId="36290"/>
    <cellStyle name="20% - Accent1 2 5 4 5 2" xfId="53288"/>
    <cellStyle name="20% - Accent1 2 5 4 6" xfId="38817"/>
    <cellStyle name="20% - Accent1 2 5 5" xfId="3788"/>
    <cellStyle name="20% - Accent1 2 5 5 2" xfId="32503"/>
    <cellStyle name="20% - Accent1 2 5 5 2 2" xfId="51352"/>
    <cellStyle name="20% - Accent1 2 5 5 2 2 2" xfId="57160"/>
    <cellStyle name="20% - Accent1 2 5 5 2 3" xfId="53873"/>
    <cellStyle name="20% - Accent1 2 5 5 2 4" xfId="42244"/>
    <cellStyle name="20% - Accent1 2 5 5 3" xfId="35550"/>
    <cellStyle name="20% - Accent1 2 5 5 3 2" xfId="55991"/>
    <cellStyle name="20% - Accent1 2 5 5 3 3" xfId="45228"/>
    <cellStyle name="20% - Accent1 2 5 5 4" xfId="52704"/>
    <cellStyle name="20% - Accent1 2 5 5 5" xfId="38086"/>
    <cellStyle name="20% - Accent1 2 5 6" xfId="3480"/>
    <cellStyle name="20% - Accent1 2 5 6 2" xfId="45005"/>
    <cellStyle name="20% - Accent1 2 5 6 2 2" xfId="55771"/>
    <cellStyle name="20% - Accent1 2 5 6 3" xfId="52484"/>
    <cellStyle name="20% - Accent1 2 5 6 4" xfId="37778"/>
    <cellStyle name="20% - Accent1 2 5 7" xfId="3070"/>
    <cellStyle name="20% - Accent1 2 5 7 2" xfId="44614"/>
    <cellStyle name="20% - Accent1 2 5 7 2 2" xfId="55588"/>
    <cellStyle name="20% - Accent1 2 5 7 3" xfId="53653"/>
    <cellStyle name="20% - Accent1 2 5 7 4" xfId="41939"/>
    <cellStyle name="20% - Accent1 2 5 8" xfId="2041"/>
    <cellStyle name="20% - Accent1 2 5 8 2" xfId="56940"/>
    <cellStyle name="20% - Accent1 2 5 8 3" xfId="51132"/>
    <cellStyle name="20% - Accent1 2 5 9" xfId="32193"/>
    <cellStyle name="20% - Accent1 2 5 9 2" xfId="54785"/>
    <cellStyle name="20% - Accent1 2 5 9 3" xfId="43759"/>
    <cellStyle name="20% - Accent1 2 6" xfId="541"/>
    <cellStyle name="20% - Accent1 2 6 10" xfId="35075"/>
    <cellStyle name="20% - Accent1 2 6 10 2" xfId="52192"/>
    <cellStyle name="20% - Accent1 2 6 11" xfId="37182"/>
    <cellStyle name="20% - Accent1 2 6 2" xfId="990"/>
    <cellStyle name="20% - Accent1 2 6 2 2" xfId="1693"/>
    <cellStyle name="20% - Accent1 2 6 2 2 2" xfId="4668"/>
    <cellStyle name="20% - Accent1 2 6 2 2 2 2" xfId="52118"/>
    <cellStyle name="20% - Accent1 2 6 2 2 2 2 2" xfId="57926"/>
    <cellStyle name="20% - Accent1 2 6 2 2 2 3" xfId="54639"/>
    <cellStyle name="20% - Accent1 2 6 2 2 2 4" xfId="43076"/>
    <cellStyle name="20% - Accent1 2 6 2 2 3" xfId="33486"/>
    <cellStyle name="20% - Accent1 2 6 2 2 3 2" xfId="56757"/>
    <cellStyle name="20% - Accent1 2 6 2 2 3 3" xfId="46049"/>
    <cellStyle name="20% - Accent1 2 6 2 2 4" xfId="36533"/>
    <cellStyle name="20% - Accent1 2 6 2 2 4 2" xfId="53470"/>
    <cellStyle name="20% - Accent1 2 6 2 2 5" xfId="39060"/>
    <cellStyle name="20% - Accent1 2 6 2 3" xfId="4011"/>
    <cellStyle name="20% - Accent1 2 6 2 3 2" xfId="45444"/>
    <cellStyle name="20% - Accent1 2 6 2 3 2 2" xfId="56173"/>
    <cellStyle name="20% - Accent1 2 6 2 3 3" xfId="54055"/>
    <cellStyle name="20% - Accent1 2 6 2 3 4" xfId="42432"/>
    <cellStyle name="20% - Accent1 2 6 2 4" xfId="2651"/>
    <cellStyle name="20% - Accent1 2 6 2 4 2" xfId="57342"/>
    <cellStyle name="20% - Accent1 2 6 2 4 3" xfId="51534"/>
    <cellStyle name="20% - Accent1 2 6 2 5" xfId="32783"/>
    <cellStyle name="20% - Accent1 2 6 2 5 2" xfId="55223"/>
    <cellStyle name="20% - Accent1 2 6 2 5 3" xfId="44197"/>
    <cellStyle name="20% - Accent1 2 6 2 6" xfId="35830"/>
    <cellStyle name="20% - Accent1 2 6 2 6 2" xfId="52886"/>
    <cellStyle name="20% - Accent1 2 6 2 7" xfId="38357"/>
    <cellStyle name="20% - Accent1 2 6 3" xfId="1177"/>
    <cellStyle name="20% - Accent1 2 6 3 2" xfId="4194"/>
    <cellStyle name="20% - Accent1 2 6 3 2 2" xfId="45627"/>
    <cellStyle name="20% - Accent1 2 6 3 2 2 2" xfId="56355"/>
    <cellStyle name="20% - Accent1 2 6 3 2 3" xfId="54237"/>
    <cellStyle name="20% - Accent1 2 6 3 2 4" xfId="42614"/>
    <cellStyle name="20% - Accent1 2 6 3 3" xfId="2835"/>
    <cellStyle name="20% - Accent1 2 6 3 3 2" xfId="57524"/>
    <cellStyle name="20% - Accent1 2 6 3 3 3" xfId="51716"/>
    <cellStyle name="20% - Accent1 2 6 3 4" xfId="32970"/>
    <cellStyle name="20% - Accent1 2 6 3 4 2" xfId="55405"/>
    <cellStyle name="20% - Accent1 2 6 3 4 3" xfId="44379"/>
    <cellStyle name="20% - Accent1 2 6 3 5" xfId="36017"/>
    <cellStyle name="20% - Accent1 2 6 3 5 2" xfId="53068"/>
    <cellStyle name="20% - Accent1 2 6 3 6" xfId="38544"/>
    <cellStyle name="20% - Accent1 2 6 4" xfId="1321"/>
    <cellStyle name="20% - Accent1 2 6 4 2" xfId="4318"/>
    <cellStyle name="20% - Accent1 2 6 4 2 2" xfId="45751"/>
    <cellStyle name="20% - Accent1 2 6 4 2 2 2" xfId="56466"/>
    <cellStyle name="20% - Accent1 2 6 4 2 3" xfId="54348"/>
    <cellStyle name="20% - Accent1 2 6 4 2 4" xfId="42725"/>
    <cellStyle name="20% - Accent1 2 6 4 3" xfId="2229"/>
    <cellStyle name="20% - Accent1 2 6 4 3 2" xfId="57635"/>
    <cellStyle name="20% - Accent1 2 6 4 3 3" xfId="51827"/>
    <cellStyle name="20% - Accent1 2 6 4 4" xfId="33114"/>
    <cellStyle name="20% - Accent1 2 6 4 4 2" xfId="54932"/>
    <cellStyle name="20% - Accent1 2 6 4 4 3" xfId="43906"/>
    <cellStyle name="20% - Accent1 2 6 4 5" xfId="36161"/>
    <cellStyle name="20% - Accent1 2 6 4 5 2" xfId="53179"/>
    <cellStyle name="20% - Accent1 2 6 4 6" xfId="38688"/>
    <cellStyle name="20% - Accent1 2 6 5" xfId="3673"/>
    <cellStyle name="20% - Accent1 2 6 5 2" xfId="32388"/>
    <cellStyle name="20% - Accent1 2 6 5 2 2" xfId="51243"/>
    <cellStyle name="20% - Accent1 2 6 5 2 2 2" xfId="57051"/>
    <cellStyle name="20% - Accent1 2 6 5 2 3" xfId="53764"/>
    <cellStyle name="20% - Accent1 2 6 5 2 4" xfId="42129"/>
    <cellStyle name="20% - Accent1 2 6 5 3" xfId="35435"/>
    <cellStyle name="20% - Accent1 2 6 5 3 2" xfId="55882"/>
    <cellStyle name="20% - Accent1 2 6 5 3 3" xfId="45119"/>
    <cellStyle name="20% - Accent1 2 6 5 4" xfId="52595"/>
    <cellStyle name="20% - Accent1 2 6 5 5" xfId="37971"/>
    <cellStyle name="20% - Accent1 2 6 6" xfId="3337"/>
    <cellStyle name="20% - Accent1 2 6 6 2" xfId="44864"/>
    <cellStyle name="20% - Accent1 2 6 6 2 2" xfId="55662"/>
    <cellStyle name="20% - Accent1 2 6 6 3" xfId="52375"/>
    <cellStyle name="20% - Accent1 2 6 6 4" xfId="37635"/>
    <cellStyle name="20% - Accent1 2 6 7" xfId="2952"/>
    <cellStyle name="20% - Accent1 2 6 7 2" xfId="44496"/>
    <cellStyle name="20% - Accent1 2 6 7 2 2" xfId="55479"/>
    <cellStyle name="20% - Accent1 2 6 7 3" xfId="53544"/>
    <cellStyle name="20% - Accent1 2 6 7 4" xfId="41830"/>
    <cellStyle name="20% - Accent1 2 6 8" xfId="2082"/>
    <cellStyle name="20% - Accent1 2 6 8 2" xfId="56831"/>
    <cellStyle name="20% - Accent1 2 6 8 3" xfId="51023"/>
    <cellStyle name="20% - Accent1 2 6 9" xfId="32028"/>
    <cellStyle name="20% - Accent1 2 6 9 2" xfId="54821"/>
    <cellStyle name="20% - Accent1 2 6 9 3" xfId="43795"/>
    <cellStyle name="20% - Accent1 2 7" xfId="784"/>
    <cellStyle name="20% - Accent1 2 7 2" xfId="1548"/>
    <cellStyle name="20% - Accent1 2 7 2 2" xfId="4523"/>
    <cellStyle name="20% - Accent1 2 7 2 2 2" xfId="51973"/>
    <cellStyle name="20% - Accent1 2 7 2 2 2 2" xfId="57781"/>
    <cellStyle name="20% - Accent1 2 7 2 2 3" xfId="54494"/>
    <cellStyle name="20% - Accent1 2 7 2 2 4" xfId="42931"/>
    <cellStyle name="20% - Accent1 2 7 2 3" xfId="33341"/>
    <cellStyle name="20% - Accent1 2 7 2 3 2" xfId="56612"/>
    <cellStyle name="20% - Accent1 2 7 2 3 3" xfId="45904"/>
    <cellStyle name="20% - Accent1 2 7 2 4" xfId="36388"/>
    <cellStyle name="20% - Accent1 2 7 2 4 2" xfId="53325"/>
    <cellStyle name="20% - Accent1 2 7 2 5" xfId="38915"/>
    <cellStyle name="20% - Accent1 2 7 3" xfId="3851"/>
    <cellStyle name="20% - Accent1 2 7 3 2" xfId="45284"/>
    <cellStyle name="20% - Accent1 2 7 3 2 2" xfId="56028"/>
    <cellStyle name="20% - Accent1 2 7 3 3" xfId="53910"/>
    <cellStyle name="20% - Accent1 2 7 3 4" xfId="42287"/>
    <cellStyle name="20% - Accent1 2 7 4" xfId="2451"/>
    <cellStyle name="20% - Accent1 2 7 4 2" xfId="57197"/>
    <cellStyle name="20% - Accent1 2 7 4 3" xfId="51389"/>
    <cellStyle name="20% - Accent1 2 7 5" xfId="32577"/>
    <cellStyle name="20% - Accent1 2 7 5 2" xfId="55078"/>
    <cellStyle name="20% - Accent1 2 7 5 3" xfId="44052"/>
    <cellStyle name="20% - Accent1 2 7 6" xfId="35624"/>
    <cellStyle name="20% - Accent1 2 7 6 2" xfId="52741"/>
    <cellStyle name="20% - Accent1 2 7 7" xfId="38151"/>
    <cellStyle name="20% - Accent1 2 8" xfId="1032"/>
    <cellStyle name="20% - Accent1 2 8 2" xfId="4049"/>
    <cellStyle name="20% - Accent1 2 8 2 2" xfId="45482"/>
    <cellStyle name="20% - Accent1 2 8 2 2 2" xfId="56210"/>
    <cellStyle name="20% - Accent1 2 8 2 3" xfId="54092"/>
    <cellStyle name="20% - Accent1 2 8 2 4" xfId="42469"/>
    <cellStyle name="20% - Accent1 2 8 3" xfId="2690"/>
    <cellStyle name="20% - Accent1 2 8 3 2" xfId="57379"/>
    <cellStyle name="20% - Accent1 2 8 3 3" xfId="51571"/>
    <cellStyle name="20% - Accent1 2 8 4" xfId="32825"/>
    <cellStyle name="20% - Accent1 2 8 4 2" xfId="55260"/>
    <cellStyle name="20% - Accent1 2 8 4 3" xfId="44234"/>
    <cellStyle name="20% - Accent1 2 8 5" xfId="35872"/>
    <cellStyle name="20% - Accent1 2 8 5 2" xfId="52923"/>
    <cellStyle name="20% - Accent1 2 8 6" xfId="38399"/>
    <cellStyle name="20% - Accent1 2 9" xfId="1218"/>
    <cellStyle name="20% - Accent1 2 9 2" xfId="4233"/>
    <cellStyle name="20% - Accent1 2 9 2 2" xfId="45666"/>
    <cellStyle name="20% - Accent1 2 9 2 2 2" xfId="56392"/>
    <cellStyle name="20% - Accent1 2 9 2 3" xfId="54274"/>
    <cellStyle name="20% - Accent1 2 9 2 4" xfId="42651"/>
    <cellStyle name="20% - Accent1 2 9 3" xfId="2128"/>
    <cellStyle name="20% - Accent1 2 9 3 2" xfId="57561"/>
    <cellStyle name="20% - Accent1 2 9 3 3" xfId="51753"/>
    <cellStyle name="20% - Accent1 2 9 4" xfId="33011"/>
    <cellStyle name="20% - Accent1 2 9 4 2" xfId="54858"/>
    <cellStyle name="20% - Accent1 2 9 4 3" xfId="43832"/>
    <cellStyle name="20% - Accent1 2 9 5" xfId="36058"/>
    <cellStyle name="20% - Accent1 2 9 5 2" xfId="53105"/>
    <cellStyle name="20% - Accent1 2 9 6" xfId="38585"/>
    <cellStyle name="20% - Accent1 3" xfId="196"/>
    <cellStyle name="20% - Accent2 2" xfId="197"/>
    <cellStyle name="20% - Accent2 2 10" xfId="3529"/>
    <cellStyle name="20% - Accent2 2 10 2" xfId="32244"/>
    <cellStyle name="20% - Accent2 2 10 2 2" xfId="51170"/>
    <cellStyle name="20% - Accent2 2 10 2 2 2" xfId="56978"/>
    <cellStyle name="20% - Accent2 2 10 2 3" xfId="53691"/>
    <cellStyle name="20% - Accent2 2 10 2 4" xfId="41985"/>
    <cellStyle name="20% - Accent2 2 10 3" xfId="35291"/>
    <cellStyle name="20% - Accent2 2 10 3 2" xfId="55809"/>
    <cellStyle name="20% - Accent2 2 10 3 3" xfId="45046"/>
    <cellStyle name="20% - Accent2 2 10 4" xfId="52522"/>
    <cellStyle name="20% - Accent2 2 10 5" xfId="37827"/>
    <cellStyle name="20% - Accent2 2 11" xfId="3142"/>
    <cellStyle name="20% - Accent2 2 11 2" xfId="44682"/>
    <cellStyle name="20% - Accent2 2 11 2 2" xfId="55626"/>
    <cellStyle name="20% - Accent2 2 11 3" xfId="52339"/>
    <cellStyle name="20% - Accent2 2 11 4" xfId="37440"/>
    <cellStyle name="20% - Accent2 2 12" xfId="2876"/>
    <cellStyle name="20% - Accent2 2 12 2" xfId="44420"/>
    <cellStyle name="20% - Accent2 2 12 2 2" xfId="55443"/>
    <cellStyle name="20% - Accent2 2 12 3" xfId="53508"/>
    <cellStyle name="20% - Accent2 2 12 4" xfId="41794"/>
    <cellStyle name="20% - Accent2 2 13" xfId="1751"/>
    <cellStyle name="20% - Accent2 2 13 2" xfId="56795"/>
    <cellStyle name="20% - Accent2 2 13 3" xfId="50987"/>
    <cellStyle name="20% - Accent2 2 14" xfId="31948"/>
    <cellStyle name="20% - Accent2 2 14 2" xfId="54677"/>
    <cellStyle name="20% - Accent2 2 14 3" xfId="43651"/>
    <cellStyle name="20% - Accent2 2 15" xfId="35001"/>
    <cellStyle name="20% - Accent2 2 15 2" xfId="52156"/>
    <cellStyle name="20% - Accent2 2 16" xfId="37112"/>
    <cellStyle name="20% - Accent2 2 2" xfId="457"/>
    <cellStyle name="20% - Accent2 2 2 10" xfId="3304"/>
    <cellStyle name="20% - Accent2 2 2 10 2" xfId="44831"/>
    <cellStyle name="20% - Accent2 2 2 10 2 2" xfId="55644"/>
    <cellStyle name="20% - Accent2 2 2 10 3" xfId="52357"/>
    <cellStyle name="20% - Accent2 2 2 10 4" xfId="37602"/>
    <cellStyle name="20% - Accent2 2 2 11" xfId="2927"/>
    <cellStyle name="20% - Accent2 2 2 11 2" xfId="44471"/>
    <cellStyle name="20% - Accent2 2 2 11 2 2" xfId="55461"/>
    <cellStyle name="20% - Accent2 2 2 11 3" xfId="53526"/>
    <cellStyle name="20% - Accent2 2 2 11 4" xfId="41812"/>
    <cellStyle name="20% - Accent2 2 2 12" xfId="1908"/>
    <cellStyle name="20% - Accent2 2 2 12 2" xfId="56813"/>
    <cellStyle name="20% - Accent2 2 2 12 3" xfId="51005"/>
    <cellStyle name="20% - Accent2 2 2 13" xfId="31977"/>
    <cellStyle name="20% - Accent2 2 2 13 2" xfId="54695"/>
    <cellStyle name="20% - Accent2 2 2 13 3" xfId="43669"/>
    <cellStyle name="20% - Accent2 2 2 14" xfId="35024"/>
    <cellStyle name="20% - Accent2 2 2 14 2" xfId="52174"/>
    <cellStyle name="20% - Accent2 2 2 15" xfId="37135"/>
    <cellStyle name="20% - Accent2 2 2 2" xfId="523"/>
    <cellStyle name="20% - Accent2 2 2 2 10" xfId="32118"/>
    <cellStyle name="20% - Accent2 2 2 2 10 2" xfId="54732"/>
    <cellStyle name="20% - Accent2 2 2 2 10 3" xfId="43706"/>
    <cellStyle name="20% - Accent2 2 2 2 11" xfId="35165"/>
    <cellStyle name="20% - Accent2 2 2 2 11 2" xfId="52248"/>
    <cellStyle name="20% - Accent2 2 2 2 12" xfId="37247"/>
    <cellStyle name="20% - Accent2 2 2 2 2" xfId="606"/>
    <cellStyle name="20% - Accent2 2 2 2 2 2" xfId="1381"/>
    <cellStyle name="20% - Accent2 2 2 2 2 2 2" xfId="4377"/>
    <cellStyle name="20% - Accent2 2 2 2 2 2 2 2" xfId="51883"/>
    <cellStyle name="20% - Accent2 2 2 2 2 2 2 2 2" xfId="57691"/>
    <cellStyle name="20% - Accent2 2 2 2 2 2 2 3" xfId="54404"/>
    <cellStyle name="20% - Accent2 2 2 2 2 2 2 4" xfId="42785"/>
    <cellStyle name="20% - Accent2 2 2 2 2 2 3" xfId="33174"/>
    <cellStyle name="20% - Accent2 2 2 2 2 2 3 2" xfId="56522"/>
    <cellStyle name="20% - Accent2 2 2 2 2 2 3 3" xfId="45807"/>
    <cellStyle name="20% - Accent2 2 2 2 2 2 4" xfId="36221"/>
    <cellStyle name="20% - Accent2 2 2 2 2 2 4 2" xfId="53235"/>
    <cellStyle name="20% - Accent2 2 2 2 2 2 5" xfId="38748"/>
    <cellStyle name="20% - Accent2 2 2 2 2 3" xfId="3730"/>
    <cellStyle name="20% - Accent2 2 2 2 2 3 2" xfId="45175"/>
    <cellStyle name="20% - Accent2 2 2 2 2 3 2 2" xfId="55938"/>
    <cellStyle name="20% - Accent2 2 2 2 2 3 3" xfId="53820"/>
    <cellStyle name="20% - Accent2 2 2 2 2 3 4" xfId="42186"/>
    <cellStyle name="20% - Accent2 2 2 2 2 4" xfId="2289"/>
    <cellStyle name="20% - Accent2 2 2 2 2 4 2" xfId="57107"/>
    <cellStyle name="20% - Accent2 2 2 2 2 4 3" xfId="51299"/>
    <cellStyle name="20% - Accent2 2 2 2 2 5" xfId="32445"/>
    <cellStyle name="20% - Accent2 2 2 2 2 5 2" xfId="54988"/>
    <cellStyle name="20% - Accent2 2 2 2 2 5 3" xfId="43962"/>
    <cellStyle name="20% - Accent2 2 2 2 2 6" xfId="35492"/>
    <cellStyle name="20% - Accent2 2 2 2 2 6 2" xfId="52651"/>
    <cellStyle name="20% - Accent2 2 2 2 2 7" xfId="38028"/>
    <cellStyle name="20% - Accent2 2 2 2 3" xfId="874"/>
    <cellStyle name="20% - Accent2 2 2 2 3 2" xfId="1604"/>
    <cellStyle name="20% - Accent2 2 2 2 3 2 2" xfId="4579"/>
    <cellStyle name="20% - Accent2 2 2 2 3 2 2 2" xfId="52029"/>
    <cellStyle name="20% - Accent2 2 2 2 3 2 2 2 2" xfId="57837"/>
    <cellStyle name="20% - Accent2 2 2 2 3 2 2 3" xfId="54550"/>
    <cellStyle name="20% - Accent2 2 2 2 3 2 2 4" xfId="42987"/>
    <cellStyle name="20% - Accent2 2 2 2 3 2 3" xfId="33397"/>
    <cellStyle name="20% - Accent2 2 2 2 3 2 3 2" xfId="56668"/>
    <cellStyle name="20% - Accent2 2 2 2 3 2 3 3" xfId="45960"/>
    <cellStyle name="20% - Accent2 2 2 2 3 2 4" xfId="36444"/>
    <cellStyle name="20% - Accent2 2 2 2 3 2 4 2" xfId="53381"/>
    <cellStyle name="20% - Accent2 2 2 2 3 2 5" xfId="38971"/>
    <cellStyle name="20% - Accent2 2 2 2 3 3" xfId="3915"/>
    <cellStyle name="20% - Accent2 2 2 2 3 3 2" xfId="45348"/>
    <cellStyle name="20% - Accent2 2 2 2 3 3 2 2" xfId="56084"/>
    <cellStyle name="20% - Accent2 2 2 2 3 3 3" xfId="53966"/>
    <cellStyle name="20% - Accent2 2 2 2 3 3 4" xfId="42343"/>
    <cellStyle name="20% - Accent2 2 2 2 3 4" xfId="2540"/>
    <cellStyle name="20% - Accent2 2 2 2 3 4 2" xfId="57253"/>
    <cellStyle name="20% - Accent2 2 2 2 3 4 3" xfId="51445"/>
    <cellStyle name="20% - Accent2 2 2 2 3 5" xfId="32667"/>
    <cellStyle name="20% - Accent2 2 2 2 3 5 2" xfId="55134"/>
    <cellStyle name="20% - Accent2 2 2 2 3 5 3" xfId="44108"/>
    <cellStyle name="20% - Accent2 2 2 2 3 6" xfId="35714"/>
    <cellStyle name="20% - Accent2 2 2 2 3 6 2" xfId="52797"/>
    <cellStyle name="20% - Accent2 2 2 2 3 7" xfId="38241"/>
    <cellStyle name="20% - Accent2 2 2 2 4" xfId="1088"/>
    <cellStyle name="20% - Accent2 2 2 2 4 2" xfId="4105"/>
    <cellStyle name="20% - Accent2 2 2 2 4 2 2" xfId="45538"/>
    <cellStyle name="20% - Accent2 2 2 2 4 2 2 2" xfId="56266"/>
    <cellStyle name="20% - Accent2 2 2 2 4 2 3" xfId="54148"/>
    <cellStyle name="20% - Accent2 2 2 2 4 2 4" xfId="42525"/>
    <cellStyle name="20% - Accent2 2 2 2 4 3" xfId="2746"/>
    <cellStyle name="20% - Accent2 2 2 2 4 3 2" xfId="57435"/>
    <cellStyle name="20% - Accent2 2 2 2 4 3 3" xfId="51627"/>
    <cellStyle name="20% - Accent2 2 2 2 4 4" xfId="32881"/>
    <cellStyle name="20% - Accent2 2 2 2 4 4 2" xfId="55316"/>
    <cellStyle name="20% - Accent2 2 2 2 4 4 3" xfId="44290"/>
    <cellStyle name="20% - Accent2 2 2 2 4 5" xfId="35928"/>
    <cellStyle name="20% - Accent2 2 2 2 4 5 2" xfId="52979"/>
    <cellStyle name="20% - Accent2 2 2 2 4 6" xfId="38455"/>
    <cellStyle name="20% - Accent2 2 2 2 5" xfId="1303"/>
    <cellStyle name="20% - Accent2 2 2 2 5 2" xfId="4300"/>
    <cellStyle name="20% - Accent2 2 2 2 5 2 2" xfId="45733"/>
    <cellStyle name="20% - Accent2 2 2 2 5 2 2 2" xfId="56448"/>
    <cellStyle name="20% - Accent2 2 2 2 5 2 3" xfId="54330"/>
    <cellStyle name="20% - Accent2 2 2 2 5 2 4" xfId="42707"/>
    <cellStyle name="20% - Accent2 2 2 2 5 3" xfId="2211"/>
    <cellStyle name="20% - Accent2 2 2 2 5 3 2" xfId="57617"/>
    <cellStyle name="20% - Accent2 2 2 2 5 3 3" xfId="51809"/>
    <cellStyle name="20% - Accent2 2 2 2 5 4" xfId="33096"/>
    <cellStyle name="20% - Accent2 2 2 2 5 4 2" xfId="54914"/>
    <cellStyle name="20% - Accent2 2 2 2 5 4 3" xfId="43888"/>
    <cellStyle name="20% - Accent2 2 2 2 5 5" xfId="36143"/>
    <cellStyle name="20% - Accent2 2 2 2 5 5 2" xfId="53161"/>
    <cellStyle name="20% - Accent2 2 2 2 5 6" xfId="38670"/>
    <cellStyle name="20% - Accent2 2 2 2 6" xfId="3655"/>
    <cellStyle name="20% - Accent2 2 2 2 6 2" xfId="32370"/>
    <cellStyle name="20% - Accent2 2 2 2 6 2 2" xfId="51225"/>
    <cellStyle name="20% - Accent2 2 2 2 6 2 2 2" xfId="57033"/>
    <cellStyle name="20% - Accent2 2 2 2 6 2 3" xfId="53746"/>
    <cellStyle name="20% - Accent2 2 2 2 6 2 4" xfId="42111"/>
    <cellStyle name="20% - Accent2 2 2 2 6 3" xfId="35417"/>
    <cellStyle name="20% - Accent2 2 2 2 6 3 2" xfId="55864"/>
    <cellStyle name="20% - Accent2 2 2 2 6 3 3" xfId="45101"/>
    <cellStyle name="20% - Accent2 2 2 2 6 4" xfId="52577"/>
    <cellStyle name="20% - Accent2 2 2 2 6 5" xfId="37953"/>
    <cellStyle name="20% - Accent2 2 2 2 7" xfId="3415"/>
    <cellStyle name="20% - Accent2 2 2 2 7 2" xfId="44941"/>
    <cellStyle name="20% - Accent2 2 2 2 7 2 2" xfId="55718"/>
    <cellStyle name="20% - Accent2 2 2 2 7 3" xfId="52431"/>
    <cellStyle name="20% - Accent2 2 2 2 7 4" xfId="37713"/>
    <cellStyle name="20% - Accent2 2 2 2 8" xfId="3012"/>
    <cellStyle name="20% - Accent2 2 2 2 8 2" xfId="44556"/>
    <cellStyle name="20% - Accent2 2 2 2 8 2 2" xfId="55535"/>
    <cellStyle name="20% - Accent2 2 2 2 8 3" xfId="53600"/>
    <cellStyle name="20% - Accent2 2 2 2 8 4" xfId="41886"/>
    <cellStyle name="20% - Accent2 2 2 2 9" xfId="1970"/>
    <cellStyle name="20% - Accent2 2 2 2 9 2" xfId="56887"/>
    <cellStyle name="20% - Accent2 2 2 2 9 3" xfId="51079"/>
    <cellStyle name="20% - Accent2 2 2 3" xfId="664"/>
    <cellStyle name="20% - Accent2 2 2 3 10" xfId="35223"/>
    <cellStyle name="20% - Accent2 2 2 3 10 2" xfId="52284"/>
    <cellStyle name="20% - Accent2 2 2 3 11" xfId="37305"/>
    <cellStyle name="20% - Accent2 2 2 3 2" xfId="932"/>
    <cellStyle name="20% - Accent2 2 2 3 2 2" xfId="1640"/>
    <cellStyle name="20% - Accent2 2 2 3 2 2 2" xfId="4615"/>
    <cellStyle name="20% - Accent2 2 2 3 2 2 2 2" xfId="52065"/>
    <cellStyle name="20% - Accent2 2 2 3 2 2 2 2 2" xfId="57873"/>
    <cellStyle name="20% - Accent2 2 2 3 2 2 2 3" xfId="54586"/>
    <cellStyle name="20% - Accent2 2 2 3 2 2 2 4" xfId="43023"/>
    <cellStyle name="20% - Accent2 2 2 3 2 2 3" xfId="33433"/>
    <cellStyle name="20% - Accent2 2 2 3 2 2 3 2" xfId="56704"/>
    <cellStyle name="20% - Accent2 2 2 3 2 2 3 3" xfId="45996"/>
    <cellStyle name="20% - Accent2 2 2 3 2 2 4" xfId="36480"/>
    <cellStyle name="20% - Accent2 2 2 3 2 2 4 2" xfId="53417"/>
    <cellStyle name="20% - Accent2 2 2 3 2 2 5" xfId="39007"/>
    <cellStyle name="20% - Accent2 2 2 3 2 3" xfId="3957"/>
    <cellStyle name="20% - Accent2 2 2 3 2 3 2" xfId="45390"/>
    <cellStyle name="20% - Accent2 2 2 3 2 3 2 2" xfId="56120"/>
    <cellStyle name="20% - Accent2 2 2 3 2 3 3" xfId="54002"/>
    <cellStyle name="20% - Accent2 2 2 3 2 3 4" xfId="42379"/>
    <cellStyle name="20% - Accent2 2 2 3 2 4" xfId="2594"/>
    <cellStyle name="20% - Accent2 2 2 3 2 4 2" xfId="57289"/>
    <cellStyle name="20% - Accent2 2 2 3 2 4 3" xfId="51481"/>
    <cellStyle name="20% - Accent2 2 2 3 2 5" xfId="32725"/>
    <cellStyle name="20% - Accent2 2 2 3 2 5 2" xfId="55170"/>
    <cellStyle name="20% - Accent2 2 2 3 2 5 3" xfId="44144"/>
    <cellStyle name="20% - Accent2 2 2 3 2 6" xfId="35772"/>
    <cellStyle name="20% - Accent2 2 2 3 2 6 2" xfId="52833"/>
    <cellStyle name="20% - Accent2 2 2 3 2 7" xfId="38299"/>
    <cellStyle name="20% - Accent2 2 2 3 3" xfId="1124"/>
    <cellStyle name="20% - Accent2 2 2 3 3 2" xfId="4141"/>
    <cellStyle name="20% - Accent2 2 2 3 3 2 2" xfId="45574"/>
    <cellStyle name="20% - Accent2 2 2 3 3 2 2 2" xfId="56302"/>
    <cellStyle name="20% - Accent2 2 2 3 3 2 3" xfId="54184"/>
    <cellStyle name="20% - Accent2 2 2 3 3 2 4" xfId="42561"/>
    <cellStyle name="20% - Accent2 2 2 3 3 3" xfId="2782"/>
    <cellStyle name="20% - Accent2 2 2 3 3 3 2" xfId="57471"/>
    <cellStyle name="20% - Accent2 2 2 3 3 3 3" xfId="51663"/>
    <cellStyle name="20% - Accent2 2 2 3 3 4" xfId="32917"/>
    <cellStyle name="20% - Accent2 2 2 3 3 4 2" xfId="55352"/>
    <cellStyle name="20% - Accent2 2 2 3 3 4 3" xfId="44326"/>
    <cellStyle name="20% - Accent2 2 2 3 3 5" xfId="35964"/>
    <cellStyle name="20% - Accent2 2 2 3 3 5 2" xfId="53015"/>
    <cellStyle name="20% - Accent2 2 2 3 3 6" xfId="38491"/>
    <cellStyle name="20% - Accent2 2 2 3 4" xfId="1433"/>
    <cellStyle name="20% - Accent2 2 2 3 4 2" xfId="4418"/>
    <cellStyle name="20% - Accent2 2 2 3 4 2 2" xfId="45848"/>
    <cellStyle name="20% - Accent2 2 2 3 4 2 2 2" xfId="56558"/>
    <cellStyle name="20% - Accent2 2 2 3 4 2 3" xfId="54440"/>
    <cellStyle name="20% - Accent2 2 2 3 4 2 4" xfId="42821"/>
    <cellStyle name="20% - Accent2 2 2 3 4 3" xfId="2338"/>
    <cellStyle name="20% - Accent2 2 2 3 4 3 2" xfId="57727"/>
    <cellStyle name="20% - Accent2 2 2 3 4 3 3" xfId="51919"/>
    <cellStyle name="20% - Accent2 2 2 3 4 4" xfId="33226"/>
    <cellStyle name="20% - Accent2 2 2 3 4 4 2" xfId="55024"/>
    <cellStyle name="20% - Accent2 2 2 3 4 4 3" xfId="43998"/>
    <cellStyle name="20% - Accent2 2 2 3 4 5" xfId="36273"/>
    <cellStyle name="20% - Accent2 2 2 3 4 5 2" xfId="53271"/>
    <cellStyle name="20% - Accent2 2 2 3 4 6" xfId="38800"/>
    <cellStyle name="20% - Accent2 2 2 3 5" xfId="3771"/>
    <cellStyle name="20% - Accent2 2 2 3 5 2" xfId="32486"/>
    <cellStyle name="20% - Accent2 2 2 3 5 2 2" xfId="51335"/>
    <cellStyle name="20% - Accent2 2 2 3 5 2 2 2" xfId="57143"/>
    <cellStyle name="20% - Accent2 2 2 3 5 2 3" xfId="53856"/>
    <cellStyle name="20% - Accent2 2 2 3 5 2 4" xfId="42227"/>
    <cellStyle name="20% - Accent2 2 2 3 5 3" xfId="35533"/>
    <cellStyle name="20% - Accent2 2 2 3 5 3 2" xfId="55974"/>
    <cellStyle name="20% - Accent2 2 2 3 5 3 3" xfId="45211"/>
    <cellStyle name="20% - Accent2 2 2 3 5 4" xfId="52687"/>
    <cellStyle name="20% - Accent2 2 2 3 5 5" xfId="38069"/>
    <cellStyle name="20% - Accent2 2 2 3 6" xfId="3463"/>
    <cellStyle name="20% - Accent2 2 2 3 6 2" xfId="44988"/>
    <cellStyle name="20% - Accent2 2 2 3 6 2 2" xfId="55754"/>
    <cellStyle name="20% - Accent2 2 2 3 6 3" xfId="52467"/>
    <cellStyle name="20% - Accent2 2 2 3 6 4" xfId="37761"/>
    <cellStyle name="20% - Accent2 2 2 3 7" xfId="3053"/>
    <cellStyle name="20% - Accent2 2 2 3 7 2" xfId="44597"/>
    <cellStyle name="20% - Accent2 2 2 3 7 2 2" xfId="55571"/>
    <cellStyle name="20% - Accent2 2 2 3 7 3" xfId="53636"/>
    <cellStyle name="20% - Accent2 2 2 3 7 4" xfId="41922"/>
    <cellStyle name="20% - Accent2 2 2 3 8" xfId="2024"/>
    <cellStyle name="20% - Accent2 2 2 3 8 2" xfId="56923"/>
    <cellStyle name="20% - Accent2 2 2 3 8 3" xfId="51115"/>
    <cellStyle name="20% - Accent2 2 2 3 9" xfId="32176"/>
    <cellStyle name="20% - Accent2 2 2 3 9 2" xfId="54768"/>
    <cellStyle name="20% - Accent2 2 2 3 9 3" xfId="43742"/>
    <cellStyle name="20% - Accent2 2 2 4" xfId="705"/>
    <cellStyle name="20% - Accent2 2 2 4 10" xfId="35264"/>
    <cellStyle name="20% - Accent2 2 2 4 10 2" xfId="52320"/>
    <cellStyle name="20% - Accent2 2 2 4 11" xfId="37346"/>
    <cellStyle name="20% - Accent2 2 2 4 2" xfId="973"/>
    <cellStyle name="20% - Accent2 2 2 4 2 2" xfId="1676"/>
    <cellStyle name="20% - Accent2 2 2 4 2 2 2" xfId="4651"/>
    <cellStyle name="20% - Accent2 2 2 4 2 2 2 2" xfId="52101"/>
    <cellStyle name="20% - Accent2 2 2 4 2 2 2 2 2" xfId="57909"/>
    <cellStyle name="20% - Accent2 2 2 4 2 2 2 3" xfId="54622"/>
    <cellStyle name="20% - Accent2 2 2 4 2 2 2 4" xfId="43059"/>
    <cellStyle name="20% - Accent2 2 2 4 2 2 3" xfId="33469"/>
    <cellStyle name="20% - Accent2 2 2 4 2 2 3 2" xfId="56740"/>
    <cellStyle name="20% - Accent2 2 2 4 2 2 3 3" xfId="46032"/>
    <cellStyle name="20% - Accent2 2 2 4 2 2 4" xfId="36516"/>
    <cellStyle name="20% - Accent2 2 2 4 2 2 4 2" xfId="53453"/>
    <cellStyle name="20% - Accent2 2 2 4 2 2 5" xfId="39043"/>
    <cellStyle name="20% - Accent2 2 2 4 2 3" xfId="3994"/>
    <cellStyle name="20% - Accent2 2 2 4 2 3 2" xfId="45427"/>
    <cellStyle name="20% - Accent2 2 2 4 2 3 2 2" xfId="56156"/>
    <cellStyle name="20% - Accent2 2 2 4 2 3 3" xfId="54038"/>
    <cellStyle name="20% - Accent2 2 2 4 2 3 4" xfId="42415"/>
    <cellStyle name="20% - Accent2 2 2 4 2 4" xfId="2634"/>
    <cellStyle name="20% - Accent2 2 2 4 2 4 2" xfId="57325"/>
    <cellStyle name="20% - Accent2 2 2 4 2 4 3" xfId="51517"/>
    <cellStyle name="20% - Accent2 2 2 4 2 5" xfId="32766"/>
    <cellStyle name="20% - Accent2 2 2 4 2 5 2" xfId="55206"/>
    <cellStyle name="20% - Accent2 2 2 4 2 5 3" xfId="44180"/>
    <cellStyle name="20% - Accent2 2 2 4 2 6" xfId="35813"/>
    <cellStyle name="20% - Accent2 2 2 4 2 6 2" xfId="52869"/>
    <cellStyle name="20% - Accent2 2 2 4 2 7" xfId="38340"/>
    <cellStyle name="20% - Accent2 2 2 4 3" xfId="1160"/>
    <cellStyle name="20% - Accent2 2 2 4 3 2" xfId="4177"/>
    <cellStyle name="20% - Accent2 2 2 4 3 2 2" xfId="45610"/>
    <cellStyle name="20% - Accent2 2 2 4 3 2 2 2" xfId="56338"/>
    <cellStyle name="20% - Accent2 2 2 4 3 2 3" xfId="54220"/>
    <cellStyle name="20% - Accent2 2 2 4 3 2 4" xfId="42597"/>
    <cellStyle name="20% - Accent2 2 2 4 3 3" xfId="2818"/>
    <cellStyle name="20% - Accent2 2 2 4 3 3 2" xfId="57507"/>
    <cellStyle name="20% - Accent2 2 2 4 3 3 3" xfId="51699"/>
    <cellStyle name="20% - Accent2 2 2 4 3 4" xfId="32953"/>
    <cellStyle name="20% - Accent2 2 2 4 3 4 2" xfId="55388"/>
    <cellStyle name="20% - Accent2 2 2 4 3 4 3" xfId="44362"/>
    <cellStyle name="20% - Accent2 2 2 4 3 5" xfId="36000"/>
    <cellStyle name="20% - Accent2 2 2 4 3 5 2" xfId="53051"/>
    <cellStyle name="20% - Accent2 2 2 4 3 6" xfId="38527"/>
    <cellStyle name="20% - Accent2 2 2 4 4" xfId="1474"/>
    <cellStyle name="20% - Accent2 2 2 4 4 2" xfId="4456"/>
    <cellStyle name="20% - Accent2 2 2 4 4 2 2" xfId="45886"/>
    <cellStyle name="20% - Accent2 2 2 4 4 2 2 2" xfId="56594"/>
    <cellStyle name="20% - Accent2 2 2 4 4 2 3" xfId="54476"/>
    <cellStyle name="20% - Accent2 2 2 4 4 2 4" xfId="42857"/>
    <cellStyle name="20% - Accent2 2 2 4 4 3" xfId="2378"/>
    <cellStyle name="20% - Accent2 2 2 4 4 3 2" xfId="57763"/>
    <cellStyle name="20% - Accent2 2 2 4 4 3 3" xfId="51955"/>
    <cellStyle name="20% - Accent2 2 2 4 4 4" xfId="33267"/>
    <cellStyle name="20% - Accent2 2 2 4 4 4 2" xfId="55060"/>
    <cellStyle name="20% - Accent2 2 2 4 4 4 3" xfId="44034"/>
    <cellStyle name="20% - Accent2 2 2 4 4 5" xfId="36314"/>
    <cellStyle name="20% - Accent2 2 2 4 4 5 2" xfId="53307"/>
    <cellStyle name="20% - Accent2 2 2 4 4 6" xfId="38841"/>
    <cellStyle name="20% - Accent2 2 2 4 5" xfId="3809"/>
    <cellStyle name="20% - Accent2 2 2 4 5 2" xfId="32524"/>
    <cellStyle name="20% - Accent2 2 2 4 5 2 2" xfId="51371"/>
    <cellStyle name="20% - Accent2 2 2 4 5 2 2 2" xfId="57179"/>
    <cellStyle name="20% - Accent2 2 2 4 5 2 3" xfId="53892"/>
    <cellStyle name="20% - Accent2 2 2 4 5 2 4" xfId="42265"/>
    <cellStyle name="20% - Accent2 2 2 4 5 3" xfId="35571"/>
    <cellStyle name="20% - Accent2 2 2 4 5 3 2" xfId="56010"/>
    <cellStyle name="20% - Accent2 2 2 4 5 3 3" xfId="45247"/>
    <cellStyle name="20% - Accent2 2 2 4 5 4" xfId="52723"/>
    <cellStyle name="20% - Accent2 2 2 4 5 5" xfId="38107"/>
    <cellStyle name="20% - Accent2 2 2 4 6" xfId="3502"/>
    <cellStyle name="20% - Accent2 2 2 4 6 2" xfId="45027"/>
    <cellStyle name="20% - Accent2 2 2 4 6 2 2" xfId="55790"/>
    <cellStyle name="20% - Accent2 2 2 4 6 3" xfId="52503"/>
    <cellStyle name="20% - Accent2 2 2 4 6 4" xfId="37800"/>
    <cellStyle name="20% - Accent2 2 2 4 7" xfId="3090"/>
    <cellStyle name="20% - Accent2 2 2 4 7 2" xfId="44634"/>
    <cellStyle name="20% - Accent2 2 2 4 7 2 2" xfId="55607"/>
    <cellStyle name="20% - Accent2 2 2 4 7 3" xfId="53672"/>
    <cellStyle name="20% - Accent2 2 2 4 7 4" xfId="41958"/>
    <cellStyle name="20% - Accent2 2 2 4 8" xfId="2065"/>
    <cellStyle name="20% - Accent2 2 2 4 8 2" xfId="56959"/>
    <cellStyle name="20% - Accent2 2 2 4 8 3" xfId="51151"/>
    <cellStyle name="20% - Accent2 2 2 4 9" xfId="32217"/>
    <cellStyle name="20% - Accent2 2 2 4 9 2" xfId="54804"/>
    <cellStyle name="20% - Accent2 2 2 4 9 3" xfId="43778"/>
    <cellStyle name="20% - Accent2 2 2 5" xfId="569"/>
    <cellStyle name="20% - Accent2 2 2 5 10" xfId="35099"/>
    <cellStyle name="20% - Accent2 2 2 5 10 2" xfId="52211"/>
    <cellStyle name="20% - Accent2 2 2 5 11" xfId="37210"/>
    <cellStyle name="20% - Accent2 2 2 5 2" xfId="1014"/>
    <cellStyle name="20% - Accent2 2 2 5 2 2" xfId="1712"/>
    <cellStyle name="20% - Accent2 2 2 5 2 2 2" xfId="4687"/>
    <cellStyle name="20% - Accent2 2 2 5 2 2 2 2" xfId="52137"/>
    <cellStyle name="20% - Accent2 2 2 5 2 2 2 2 2" xfId="57945"/>
    <cellStyle name="20% - Accent2 2 2 5 2 2 2 3" xfId="54658"/>
    <cellStyle name="20% - Accent2 2 2 5 2 2 2 4" xfId="43095"/>
    <cellStyle name="20% - Accent2 2 2 5 2 2 3" xfId="33505"/>
    <cellStyle name="20% - Accent2 2 2 5 2 2 3 2" xfId="56776"/>
    <cellStyle name="20% - Accent2 2 2 5 2 2 3 3" xfId="46068"/>
    <cellStyle name="20% - Accent2 2 2 5 2 2 4" xfId="36552"/>
    <cellStyle name="20% - Accent2 2 2 5 2 2 4 2" xfId="53489"/>
    <cellStyle name="20% - Accent2 2 2 5 2 2 5" xfId="39079"/>
    <cellStyle name="20% - Accent2 2 2 5 2 3" xfId="4031"/>
    <cellStyle name="20% - Accent2 2 2 5 2 3 2" xfId="45464"/>
    <cellStyle name="20% - Accent2 2 2 5 2 3 2 2" xfId="56192"/>
    <cellStyle name="20% - Accent2 2 2 5 2 3 3" xfId="54074"/>
    <cellStyle name="20% - Accent2 2 2 5 2 3 4" xfId="42451"/>
    <cellStyle name="20% - Accent2 2 2 5 2 4" xfId="2672"/>
    <cellStyle name="20% - Accent2 2 2 5 2 4 2" xfId="57361"/>
    <cellStyle name="20% - Accent2 2 2 5 2 4 3" xfId="51553"/>
    <cellStyle name="20% - Accent2 2 2 5 2 5" xfId="32807"/>
    <cellStyle name="20% - Accent2 2 2 5 2 5 2" xfId="55242"/>
    <cellStyle name="20% - Accent2 2 2 5 2 5 3" xfId="44216"/>
    <cellStyle name="20% - Accent2 2 2 5 2 6" xfId="35854"/>
    <cellStyle name="20% - Accent2 2 2 5 2 6 2" xfId="52905"/>
    <cellStyle name="20% - Accent2 2 2 5 2 7" xfId="38381"/>
    <cellStyle name="20% - Accent2 2 2 5 3" xfId="1196"/>
    <cellStyle name="20% - Accent2 2 2 5 3 2" xfId="4213"/>
    <cellStyle name="20% - Accent2 2 2 5 3 2 2" xfId="45646"/>
    <cellStyle name="20% - Accent2 2 2 5 3 2 2 2" xfId="56374"/>
    <cellStyle name="20% - Accent2 2 2 5 3 2 3" xfId="54256"/>
    <cellStyle name="20% - Accent2 2 2 5 3 2 4" xfId="42633"/>
    <cellStyle name="20% - Accent2 2 2 5 3 3" xfId="2854"/>
    <cellStyle name="20% - Accent2 2 2 5 3 3 2" xfId="57543"/>
    <cellStyle name="20% - Accent2 2 2 5 3 3 3" xfId="51735"/>
    <cellStyle name="20% - Accent2 2 2 5 3 4" xfId="32989"/>
    <cellStyle name="20% - Accent2 2 2 5 3 4 2" xfId="55424"/>
    <cellStyle name="20% - Accent2 2 2 5 3 4 3" xfId="44398"/>
    <cellStyle name="20% - Accent2 2 2 5 3 5" xfId="36036"/>
    <cellStyle name="20% - Accent2 2 2 5 3 5 2" xfId="53087"/>
    <cellStyle name="20% - Accent2 2 2 5 3 6" xfId="38563"/>
    <cellStyle name="20% - Accent2 2 2 5 4" xfId="1344"/>
    <cellStyle name="20% - Accent2 2 2 5 4 2" xfId="4340"/>
    <cellStyle name="20% - Accent2 2 2 5 4 2 2" xfId="45770"/>
    <cellStyle name="20% - Accent2 2 2 5 4 2 2 2" xfId="56485"/>
    <cellStyle name="20% - Accent2 2 2 5 4 2 3" xfId="54367"/>
    <cellStyle name="20% - Accent2 2 2 5 4 2 4" xfId="42748"/>
    <cellStyle name="20% - Accent2 2 2 5 4 3" xfId="2252"/>
    <cellStyle name="20% - Accent2 2 2 5 4 3 2" xfId="57654"/>
    <cellStyle name="20% - Accent2 2 2 5 4 3 3" xfId="51846"/>
    <cellStyle name="20% - Accent2 2 2 5 4 4" xfId="33137"/>
    <cellStyle name="20% - Accent2 2 2 5 4 4 2" xfId="54951"/>
    <cellStyle name="20% - Accent2 2 2 5 4 4 3" xfId="43925"/>
    <cellStyle name="20% - Accent2 2 2 5 4 5" xfId="36184"/>
    <cellStyle name="20% - Accent2 2 2 5 4 5 2" xfId="53198"/>
    <cellStyle name="20% - Accent2 2 2 5 4 6" xfId="38711"/>
    <cellStyle name="20% - Accent2 2 2 5 5" xfId="3693"/>
    <cellStyle name="20% - Accent2 2 2 5 5 2" xfId="32408"/>
    <cellStyle name="20% - Accent2 2 2 5 5 2 2" xfId="51262"/>
    <cellStyle name="20% - Accent2 2 2 5 5 2 2 2" xfId="57070"/>
    <cellStyle name="20% - Accent2 2 2 5 5 2 3" xfId="53783"/>
    <cellStyle name="20% - Accent2 2 2 5 5 2 4" xfId="42149"/>
    <cellStyle name="20% - Accent2 2 2 5 5 3" xfId="35455"/>
    <cellStyle name="20% - Accent2 2 2 5 5 3 2" xfId="55901"/>
    <cellStyle name="20% - Accent2 2 2 5 5 3 3" xfId="45138"/>
    <cellStyle name="20% - Accent2 2 2 5 5 4" xfId="52614"/>
    <cellStyle name="20% - Accent2 2 2 5 5 5" xfId="37991"/>
    <cellStyle name="20% - Accent2 2 2 5 6" xfId="3359"/>
    <cellStyle name="20% - Accent2 2 2 5 6 2" xfId="44886"/>
    <cellStyle name="20% - Accent2 2 2 5 6 2 2" xfId="55681"/>
    <cellStyle name="20% - Accent2 2 2 5 6 3" xfId="52394"/>
    <cellStyle name="20% - Accent2 2 2 5 6 4" xfId="37657"/>
    <cellStyle name="20% - Accent2 2 2 5 7" xfId="2975"/>
    <cellStyle name="20% - Accent2 2 2 5 7 2" xfId="44519"/>
    <cellStyle name="20% - Accent2 2 2 5 7 2 2" xfId="55498"/>
    <cellStyle name="20% - Accent2 2 2 5 7 3" xfId="53563"/>
    <cellStyle name="20% - Accent2 2 2 5 7 4" xfId="41849"/>
    <cellStyle name="20% - Accent2 2 2 5 8" xfId="2105"/>
    <cellStyle name="20% - Accent2 2 2 5 8 2" xfId="56850"/>
    <cellStyle name="20% - Accent2 2 2 5 8 3" xfId="51042"/>
    <cellStyle name="20% - Accent2 2 2 5 9" xfId="32052"/>
    <cellStyle name="20% - Accent2 2 2 5 9 2" xfId="54840"/>
    <cellStyle name="20% - Accent2 2 2 5 9 3" xfId="43814"/>
    <cellStyle name="20% - Accent2 2 2 6" xfId="808"/>
    <cellStyle name="20% - Accent2 2 2 6 2" xfId="1567"/>
    <cellStyle name="20% - Accent2 2 2 6 2 2" xfId="4542"/>
    <cellStyle name="20% - Accent2 2 2 6 2 2 2" xfId="51992"/>
    <cellStyle name="20% - Accent2 2 2 6 2 2 2 2" xfId="57800"/>
    <cellStyle name="20% - Accent2 2 2 6 2 2 3" xfId="54513"/>
    <cellStyle name="20% - Accent2 2 2 6 2 2 4" xfId="42950"/>
    <cellStyle name="20% - Accent2 2 2 6 2 3" xfId="33360"/>
    <cellStyle name="20% - Accent2 2 2 6 2 3 2" xfId="56631"/>
    <cellStyle name="20% - Accent2 2 2 6 2 3 3" xfId="45923"/>
    <cellStyle name="20% - Accent2 2 2 6 2 4" xfId="36407"/>
    <cellStyle name="20% - Accent2 2 2 6 2 4 2" xfId="53344"/>
    <cellStyle name="20% - Accent2 2 2 6 2 5" xfId="38934"/>
    <cellStyle name="20% - Accent2 2 2 6 3" xfId="3871"/>
    <cellStyle name="20% - Accent2 2 2 6 3 2" xfId="45304"/>
    <cellStyle name="20% - Accent2 2 2 6 3 2 2" xfId="56047"/>
    <cellStyle name="20% - Accent2 2 2 6 3 3" xfId="53929"/>
    <cellStyle name="20% - Accent2 2 2 6 3 4" xfId="42306"/>
    <cellStyle name="20% - Accent2 2 2 6 4" xfId="2475"/>
    <cellStyle name="20% - Accent2 2 2 6 4 2" xfId="57216"/>
    <cellStyle name="20% - Accent2 2 2 6 4 3" xfId="51408"/>
    <cellStyle name="20% - Accent2 2 2 6 5" xfId="32601"/>
    <cellStyle name="20% - Accent2 2 2 6 5 2" xfId="55097"/>
    <cellStyle name="20% - Accent2 2 2 6 5 3" xfId="44071"/>
    <cellStyle name="20% - Accent2 2 2 6 6" xfId="35648"/>
    <cellStyle name="20% - Accent2 2 2 6 6 2" xfId="52760"/>
    <cellStyle name="20% - Accent2 2 2 6 7" xfId="38175"/>
    <cellStyle name="20% - Accent2 2 2 7" xfId="1051"/>
    <cellStyle name="20% - Accent2 2 2 7 2" xfId="4068"/>
    <cellStyle name="20% - Accent2 2 2 7 2 2" xfId="45501"/>
    <cellStyle name="20% - Accent2 2 2 7 2 2 2" xfId="56229"/>
    <cellStyle name="20% - Accent2 2 2 7 2 3" xfId="54111"/>
    <cellStyle name="20% - Accent2 2 2 7 2 4" xfId="42488"/>
    <cellStyle name="20% - Accent2 2 2 7 3" xfId="2709"/>
    <cellStyle name="20% - Accent2 2 2 7 3 2" xfId="57398"/>
    <cellStyle name="20% - Accent2 2 2 7 3 3" xfId="51590"/>
    <cellStyle name="20% - Accent2 2 2 7 4" xfId="32844"/>
    <cellStyle name="20% - Accent2 2 2 7 4 2" xfId="55279"/>
    <cellStyle name="20% - Accent2 2 2 7 4 3" xfId="44253"/>
    <cellStyle name="20% - Accent2 2 2 7 5" xfId="35891"/>
    <cellStyle name="20% - Accent2 2 2 7 5 2" xfId="52942"/>
    <cellStyle name="20% - Accent2 2 2 7 6" xfId="38418"/>
    <cellStyle name="20% - Accent2 2 2 8" xfId="1237"/>
    <cellStyle name="20% - Accent2 2 2 8 2" xfId="4252"/>
    <cellStyle name="20% - Accent2 2 2 8 2 2" xfId="45685"/>
    <cellStyle name="20% - Accent2 2 2 8 2 2 2" xfId="56411"/>
    <cellStyle name="20% - Accent2 2 2 8 2 3" xfId="54293"/>
    <cellStyle name="20% - Accent2 2 2 8 2 4" xfId="42670"/>
    <cellStyle name="20% - Accent2 2 2 8 3" xfId="2147"/>
    <cellStyle name="20% - Accent2 2 2 8 3 2" xfId="57580"/>
    <cellStyle name="20% - Accent2 2 2 8 3 3" xfId="51772"/>
    <cellStyle name="20% - Accent2 2 2 8 4" xfId="33030"/>
    <cellStyle name="20% - Accent2 2 2 8 4 2" xfId="54877"/>
    <cellStyle name="20% - Accent2 2 2 8 4 3" xfId="43851"/>
    <cellStyle name="20% - Accent2 2 2 8 5" xfId="36077"/>
    <cellStyle name="20% - Accent2 2 2 8 5 2" xfId="53124"/>
    <cellStyle name="20% - Accent2 2 2 8 6" xfId="38604"/>
    <cellStyle name="20% - Accent2 2 2 9" xfId="3609"/>
    <cellStyle name="20% - Accent2 2 2 9 2" xfId="32324"/>
    <cellStyle name="20% - Accent2 2 2 9 2 2" xfId="51188"/>
    <cellStyle name="20% - Accent2 2 2 9 2 2 2" xfId="56996"/>
    <cellStyle name="20% - Accent2 2 2 9 2 3" xfId="53709"/>
    <cellStyle name="20% - Accent2 2 2 9 2 4" xfId="42065"/>
    <cellStyle name="20% - Accent2 2 2 9 3" xfId="35371"/>
    <cellStyle name="20% - Accent2 2 2 9 3 2" xfId="55827"/>
    <cellStyle name="20% - Accent2 2 2 9 3 3" xfId="45064"/>
    <cellStyle name="20% - Accent2 2 2 9 4" xfId="52540"/>
    <cellStyle name="20% - Accent2 2 2 9 5" xfId="37907"/>
    <cellStyle name="20% - Accent2 2 3" xfId="505"/>
    <cellStyle name="20% - Accent2 2 3 10" xfId="32100"/>
    <cellStyle name="20% - Accent2 2 3 10 2" xfId="54714"/>
    <cellStyle name="20% - Accent2 2 3 10 3" xfId="43688"/>
    <cellStyle name="20% - Accent2 2 3 11" xfId="35147"/>
    <cellStyle name="20% - Accent2 2 3 11 2" xfId="52230"/>
    <cellStyle name="20% - Accent2 2 3 12" xfId="37229"/>
    <cellStyle name="20% - Accent2 2 3 2" xfId="588"/>
    <cellStyle name="20% - Accent2 2 3 2 2" xfId="1363"/>
    <cellStyle name="20% - Accent2 2 3 2 2 2" xfId="4359"/>
    <cellStyle name="20% - Accent2 2 3 2 2 2 2" xfId="51865"/>
    <cellStyle name="20% - Accent2 2 3 2 2 2 2 2" xfId="57673"/>
    <cellStyle name="20% - Accent2 2 3 2 2 2 3" xfId="54386"/>
    <cellStyle name="20% - Accent2 2 3 2 2 2 4" xfId="42767"/>
    <cellStyle name="20% - Accent2 2 3 2 2 3" xfId="33156"/>
    <cellStyle name="20% - Accent2 2 3 2 2 3 2" xfId="56504"/>
    <cellStyle name="20% - Accent2 2 3 2 2 3 3" xfId="45789"/>
    <cellStyle name="20% - Accent2 2 3 2 2 4" xfId="36203"/>
    <cellStyle name="20% - Accent2 2 3 2 2 4 2" xfId="53217"/>
    <cellStyle name="20% - Accent2 2 3 2 2 5" xfId="38730"/>
    <cellStyle name="20% - Accent2 2 3 2 3" xfId="3712"/>
    <cellStyle name="20% - Accent2 2 3 2 3 2" xfId="45157"/>
    <cellStyle name="20% - Accent2 2 3 2 3 2 2" xfId="55920"/>
    <cellStyle name="20% - Accent2 2 3 2 3 3" xfId="53802"/>
    <cellStyle name="20% - Accent2 2 3 2 3 4" xfId="42168"/>
    <cellStyle name="20% - Accent2 2 3 2 4" xfId="2271"/>
    <cellStyle name="20% - Accent2 2 3 2 4 2" xfId="57089"/>
    <cellStyle name="20% - Accent2 2 3 2 4 3" xfId="51281"/>
    <cellStyle name="20% - Accent2 2 3 2 5" xfId="32427"/>
    <cellStyle name="20% - Accent2 2 3 2 5 2" xfId="54970"/>
    <cellStyle name="20% - Accent2 2 3 2 5 3" xfId="43944"/>
    <cellStyle name="20% - Accent2 2 3 2 6" xfId="35474"/>
    <cellStyle name="20% - Accent2 2 3 2 6 2" xfId="52633"/>
    <cellStyle name="20% - Accent2 2 3 2 7" xfId="38010"/>
    <cellStyle name="20% - Accent2 2 3 3" xfId="856"/>
    <cellStyle name="20% - Accent2 2 3 3 2" xfId="1586"/>
    <cellStyle name="20% - Accent2 2 3 3 2 2" xfId="4561"/>
    <cellStyle name="20% - Accent2 2 3 3 2 2 2" xfId="52011"/>
    <cellStyle name="20% - Accent2 2 3 3 2 2 2 2" xfId="57819"/>
    <cellStyle name="20% - Accent2 2 3 3 2 2 3" xfId="54532"/>
    <cellStyle name="20% - Accent2 2 3 3 2 2 4" xfId="42969"/>
    <cellStyle name="20% - Accent2 2 3 3 2 3" xfId="33379"/>
    <cellStyle name="20% - Accent2 2 3 3 2 3 2" xfId="56650"/>
    <cellStyle name="20% - Accent2 2 3 3 2 3 3" xfId="45942"/>
    <cellStyle name="20% - Accent2 2 3 3 2 4" xfId="36426"/>
    <cellStyle name="20% - Accent2 2 3 3 2 4 2" xfId="53363"/>
    <cellStyle name="20% - Accent2 2 3 3 2 5" xfId="38953"/>
    <cellStyle name="20% - Accent2 2 3 3 3" xfId="3897"/>
    <cellStyle name="20% - Accent2 2 3 3 3 2" xfId="45330"/>
    <cellStyle name="20% - Accent2 2 3 3 3 2 2" xfId="56066"/>
    <cellStyle name="20% - Accent2 2 3 3 3 3" xfId="53948"/>
    <cellStyle name="20% - Accent2 2 3 3 3 4" xfId="42325"/>
    <cellStyle name="20% - Accent2 2 3 3 4" xfId="2522"/>
    <cellStyle name="20% - Accent2 2 3 3 4 2" xfId="57235"/>
    <cellStyle name="20% - Accent2 2 3 3 4 3" xfId="51427"/>
    <cellStyle name="20% - Accent2 2 3 3 5" xfId="32649"/>
    <cellStyle name="20% - Accent2 2 3 3 5 2" xfId="55116"/>
    <cellStyle name="20% - Accent2 2 3 3 5 3" xfId="44090"/>
    <cellStyle name="20% - Accent2 2 3 3 6" xfId="35696"/>
    <cellStyle name="20% - Accent2 2 3 3 6 2" xfId="52779"/>
    <cellStyle name="20% - Accent2 2 3 3 7" xfId="38223"/>
    <cellStyle name="20% - Accent2 2 3 4" xfId="1070"/>
    <cellStyle name="20% - Accent2 2 3 4 2" xfId="4087"/>
    <cellStyle name="20% - Accent2 2 3 4 2 2" xfId="45520"/>
    <cellStyle name="20% - Accent2 2 3 4 2 2 2" xfId="56248"/>
    <cellStyle name="20% - Accent2 2 3 4 2 3" xfId="54130"/>
    <cellStyle name="20% - Accent2 2 3 4 2 4" xfId="42507"/>
    <cellStyle name="20% - Accent2 2 3 4 3" xfId="2728"/>
    <cellStyle name="20% - Accent2 2 3 4 3 2" xfId="57417"/>
    <cellStyle name="20% - Accent2 2 3 4 3 3" xfId="51609"/>
    <cellStyle name="20% - Accent2 2 3 4 4" xfId="32863"/>
    <cellStyle name="20% - Accent2 2 3 4 4 2" xfId="55298"/>
    <cellStyle name="20% - Accent2 2 3 4 4 3" xfId="44272"/>
    <cellStyle name="20% - Accent2 2 3 4 5" xfId="35910"/>
    <cellStyle name="20% - Accent2 2 3 4 5 2" xfId="52961"/>
    <cellStyle name="20% - Accent2 2 3 4 6" xfId="38437"/>
    <cellStyle name="20% - Accent2 2 3 5" xfId="1285"/>
    <cellStyle name="20% - Accent2 2 3 5 2" xfId="4282"/>
    <cellStyle name="20% - Accent2 2 3 5 2 2" xfId="45715"/>
    <cellStyle name="20% - Accent2 2 3 5 2 2 2" xfId="56430"/>
    <cellStyle name="20% - Accent2 2 3 5 2 3" xfId="54312"/>
    <cellStyle name="20% - Accent2 2 3 5 2 4" xfId="42689"/>
    <cellStyle name="20% - Accent2 2 3 5 3" xfId="2193"/>
    <cellStyle name="20% - Accent2 2 3 5 3 2" xfId="57599"/>
    <cellStyle name="20% - Accent2 2 3 5 3 3" xfId="51791"/>
    <cellStyle name="20% - Accent2 2 3 5 4" xfId="33078"/>
    <cellStyle name="20% - Accent2 2 3 5 4 2" xfId="54896"/>
    <cellStyle name="20% - Accent2 2 3 5 4 3" xfId="43870"/>
    <cellStyle name="20% - Accent2 2 3 5 5" xfId="36125"/>
    <cellStyle name="20% - Accent2 2 3 5 5 2" xfId="53143"/>
    <cellStyle name="20% - Accent2 2 3 5 6" xfId="38652"/>
    <cellStyle name="20% - Accent2 2 3 6" xfId="3637"/>
    <cellStyle name="20% - Accent2 2 3 6 2" xfId="32352"/>
    <cellStyle name="20% - Accent2 2 3 6 2 2" xfId="51207"/>
    <cellStyle name="20% - Accent2 2 3 6 2 2 2" xfId="57015"/>
    <cellStyle name="20% - Accent2 2 3 6 2 3" xfId="53728"/>
    <cellStyle name="20% - Accent2 2 3 6 2 4" xfId="42093"/>
    <cellStyle name="20% - Accent2 2 3 6 3" xfId="35399"/>
    <cellStyle name="20% - Accent2 2 3 6 3 2" xfId="55846"/>
    <cellStyle name="20% - Accent2 2 3 6 3 3" xfId="45083"/>
    <cellStyle name="20% - Accent2 2 3 6 4" xfId="52559"/>
    <cellStyle name="20% - Accent2 2 3 6 5" xfId="37935"/>
    <cellStyle name="20% - Accent2 2 3 7" xfId="3397"/>
    <cellStyle name="20% - Accent2 2 3 7 2" xfId="44923"/>
    <cellStyle name="20% - Accent2 2 3 7 2 2" xfId="55700"/>
    <cellStyle name="20% - Accent2 2 3 7 3" xfId="52413"/>
    <cellStyle name="20% - Accent2 2 3 7 4" xfId="37695"/>
    <cellStyle name="20% - Accent2 2 3 8" xfId="2994"/>
    <cellStyle name="20% - Accent2 2 3 8 2" xfId="44538"/>
    <cellStyle name="20% - Accent2 2 3 8 2 2" xfId="55517"/>
    <cellStyle name="20% - Accent2 2 3 8 3" xfId="53582"/>
    <cellStyle name="20% - Accent2 2 3 8 4" xfId="41868"/>
    <cellStyle name="20% - Accent2 2 3 9" xfId="1952"/>
    <cellStyle name="20% - Accent2 2 3 9 2" xfId="56869"/>
    <cellStyle name="20% - Accent2 2 3 9 3" xfId="51061"/>
    <cellStyle name="20% - Accent2 2 4" xfId="628"/>
    <cellStyle name="20% - Accent2 2 4 10" xfId="35187"/>
    <cellStyle name="20% - Accent2 2 4 10 2" xfId="52266"/>
    <cellStyle name="20% - Accent2 2 4 11" xfId="37269"/>
    <cellStyle name="20% - Accent2 2 4 2" xfId="896"/>
    <cellStyle name="20% - Accent2 2 4 2 2" xfId="1622"/>
    <cellStyle name="20% - Accent2 2 4 2 2 2" xfId="4597"/>
    <cellStyle name="20% - Accent2 2 4 2 2 2 2" xfId="52047"/>
    <cellStyle name="20% - Accent2 2 4 2 2 2 2 2" xfId="57855"/>
    <cellStyle name="20% - Accent2 2 4 2 2 2 3" xfId="54568"/>
    <cellStyle name="20% - Accent2 2 4 2 2 2 4" xfId="43005"/>
    <cellStyle name="20% - Accent2 2 4 2 2 3" xfId="33415"/>
    <cellStyle name="20% - Accent2 2 4 2 2 3 2" xfId="56686"/>
    <cellStyle name="20% - Accent2 2 4 2 2 3 3" xfId="45978"/>
    <cellStyle name="20% - Accent2 2 4 2 2 4" xfId="36462"/>
    <cellStyle name="20% - Accent2 2 4 2 2 4 2" xfId="53399"/>
    <cellStyle name="20% - Accent2 2 4 2 2 5" xfId="38989"/>
    <cellStyle name="20% - Accent2 2 4 2 3" xfId="3933"/>
    <cellStyle name="20% - Accent2 2 4 2 3 2" xfId="45366"/>
    <cellStyle name="20% - Accent2 2 4 2 3 2 2" xfId="56102"/>
    <cellStyle name="20% - Accent2 2 4 2 3 3" xfId="53984"/>
    <cellStyle name="20% - Accent2 2 4 2 3 4" xfId="42361"/>
    <cellStyle name="20% - Accent2 2 4 2 4" xfId="2562"/>
    <cellStyle name="20% - Accent2 2 4 2 4 2" xfId="57271"/>
    <cellStyle name="20% - Accent2 2 4 2 4 3" xfId="51463"/>
    <cellStyle name="20% - Accent2 2 4 2 5" xfId="32689"/>
    <cellStyle name="20% - Accent2 2 4 2 5 2" xfId="55152"/>
    <cellStyle name="20% - Accent2 2 4 2 5 3" xfId="44126"/>
    <cellStyle name="20% - Accent2 2 4 2 6" xfId="35736"/>
    <cellStyle name="20% - Accent2 2 4 2 6 2" xfId="52815"/>
    <cellStyle name="20% - Accent2 2 4 2 7" xfId="38263"/>
    <cellStyle name="20% - Accent2 2 4 3" xfId="1106"/>
    <cellStyle name="20% - Accent2 2 4 3 2" xfId="4123"/>
    <cellStyle name="20% - Accent2 2 4 3 2 2" xfId="45556"/>
    <cellStyle name="20% - Accent2 2 4 3 2 2 2" xfId="56284"/>
    <cellStyle name="20% - Accent2 2 4 3 2 3" xfId="54166"/>
    <cellStyle name="20% - Accent2 2 4 3 2 4" xfId="42543"/>
    <cellStyle name="20% - Accent2 2 4 3 3" xfId="2764"/>
    <cellStyle name="20% - Accent2 2 4 3 3 2" xfId="57453"/>
    <cellStyle name="20% - Accent2 2 4 3 3 3" xfId="51645"/>
    <cellStyle name="20% - Accent2 2 4 3 4" xfId="32899"/>
    <cellStyle name="20% - Accent2 2 4 3 4 2" xfId="55334"/>
    <cellStyle name="20% - Accent2 2 4 3 4 3" xfId="44308"/>
    <cellStyle name="20% - Accent2 2 4 3 5" xfId="35946"/>
    <cellStyle name="20% - Accent2 2 4 3 5 2" xfId="52997"/>
    <cellStyle name="20% - Accent2 2 4 3 6" xfId="38473"/>
    <cellStyle name="20% - Accent2 2 4 4" xfId="1401"/>
    <cellStyle name="20% - Accent2 2 4 4 2" xfId="4395"/>
    <cellStyle name="20% - Accent2 2 4 4 2 2" xfId="45825"/>
    <cellStyle name="20% - Accent2 2 4 4 2 2 2" xfId="56540"/>
    <cellStyle name="20% - Accent2 2 4 4 2 3" xfId="54422"/>
    <cellStyle name="20% - Accent2 2 4 4 2 4" xfId="42803"/>
    <cellStyle name="20% - Accent2 2 4 4 3" xfId="2309"/>
    <cellStyle name="20% - Accent2 2 4 4 3 2" xfId="57709"/>
    <cellStyle name="20% - Accent2 2 4 4 3 3" xfId="51901"/>
    <cellStyle name="20% - Accent2 2 4 4 4" xfId="33194"/>
    <cellStyle name="20% - Accent2 2 4 4 4 2" xfId="55006"/>
    <cellStyle name="20% - Accent2 2 4 4 4 3" xfId="43980"/>
    <cellStyle name="20% - Accent2 2 4 4 5" xfId="36241"/>
    <cellStyle name="20% - Accent2 2 4 4 5 2" xfId="53253"/>
    <cellStyle name="20% - Accent2 2 4 4 6" xfId="38768"/>
    <cellStyle name="20% - Accent2 2 4 5" xfId="3749"/>
    <cellStyle name="20% - Accent2 2 4 5 2" xfId="32464"/>
    <cellStyle name="20% - Accent2 2 4 5 2 2" xfId="51317"/>
    <cellStyle name="20% - Accent2 2 4 5 2 2 2" xfId="57125"/>
    <cellStyle name="20% - Accent2 2 4 5 2 3" xfId="53838"/>
    <cellStyle name="20% - Accent2 2 4 5 2 4" xfId="42205"/>
    <cellStyle name="20% - Accent2 2 4 5 3" xfId="35511"/>
    <cellStyle name="20% - Accent2 2 4 5 3 2" xfId="55956"/>
    <cellStyle name="20% - Accent2 2 4 5 3 3" xfId="45193"/>
    <cellStyle name="20% - Accent2 2 4 5 4" xfId="52669"/>
    <cellStyle name="20% - Accent2 2 4 5 5" xfId="38047"/>
    <cellStyle name="20% - Accent2 2 4 6" xfId="3436"/>
    <cellStyle name="20% - Accent2 2 4 6 2" xfId="44962"/>
    <cellStyle name="20% - Accent2 2 4 6 2 2" xfId="55736"/>
    <cellStyle name="20% - Accent2 2 4 6 3" xfId="52449"/>
    <cellStyle name="20% - Accent2 2 4 6 4" xfId="37734"/>
    <cellStyle name="20% - Accent2 2 4 7" xfId="3030"/>
    <cellStyle name="20% - Accent2 2 4 7 2" xfId="44574"/>
    <cellStyle name="20% - Accent2 2 4 7 2 2" xfId="55553"/>
    <cellStyle name="20% - Accent2 2 4 7 3" xfId="53618"/>
    <cellStyle name="20% - Accent2 2 4 7 4" xfId="41904"/>
    <cellStyle name="20% - Accent2 2 4 8" xfId="1990"/>
    <cellStyle name="20% - Accent2 2 4 8 2" xfId="56905"/>
    <cellStyle name="20% - Accent2 2 4 8 3" xfId="51097"/>
    <cellStyle name="20% - Accent2 2 4 9" xfId="32140"/>
    <cellStyle name="20% - Accent2 2 4 9 2" xfId="54750"/>
    <cellStyle name="20% - Accent2 2 4 9 3" xfId="43724"/>
    <cellStyle name="20% - Accent2 2 5" xfId="682"/>
    <cellStyle name="20% - Accent2 2 5 10" xfId="35241"/>
    <cellStyle name="20% - Accent2 2 5 10 2" xfId="52302"/>
    <cellStyle name="20% - Accent2 2 5 11" xfId="37323"/>
    <cellStyle name="20% - Accent2 2 5 2" xfId="950"/>
    <cellStyle name="20% - Accent2 2 5 2 2" xfId="1658"/>
    <cellStyle name="20% - Accent2 2 5 2 2 2" xfId="4633"/>
    <cellStyle name="20% - Accent2 2 5 2 2 2 2" xfId="52083"/>
    <cellStyle name="20% - Accent2 2 5 2 2 2 2 2" xfId="57891"/>
    <cellStyle name="20% - Accent2 2 5 2 2 2 3" xfId="54604"/>
    <cellStyle name="20% - Accent2 2 5 2 2 2 4" xfId="43041"/>
    <cellStyle name="20% - Accent2 2 5 2 2 3" xfId="33451"/>
    <cellStyle name="20% - Accent2 2 5 2 2 3 2" xfId="56722"/>
    <cellStyle name="20% - Accent2 2 5 2 2 3 3" xfId="46014"/>
    <cellStyle name="20% - Accent2 2 5 2 2 4" xfId="36498"/>
    <cellStyle name="20% - Accent2 2 5 2 2 4 2" xfId="53435"/>
    <cellStyle name="20% - Accent2 2 5 2 2 5" xfId="39025"/>
    <cellStyle name="20% - Accent2 2 5 2 3" xfId="3975"/>
    <cellStyle name="20% - Accent2 2 5 2 3 2" xfId="45408"/>
    <cellStyle name="20% - Accent2 2 5 2 3 2 2" xfId="56138"/>
    <cellStyle name="20% - Accent2 2 5 2 3 3" xfId="54020"/>
    <cellStyle name="20% - Accent2 2 5 2 3 4" xfId="42397"/>
    <cellStyle name="20% - Accent2 2 5 2 4" xfId="2612"/>
    <cellStyle name="20% - Accent2 2 5 2 4 2" xfId="57307"/>
    <cellStyle name="20% - Accent2 2 5 2 4 3" xfId="51499"/>
    <cellStyle name="20% - Accent2 2 5 2 5" xfId="32743"/>
    <cellStyle name="20% - Accent2 2 5 2 5 2" xfId="55188"/>
    <cellStyle name="20% - Accent2 2 5 2 5 3" xfId="44162"/>
    <cellStyle name="20% - Accent2 2 5 2 6" xfId="35790"/>
    <cellStyle name="20% - Accent2 2 5 2 6 2" xfId="52851"/>
    <cellStyle name="20% - Accent2 2 5 2 7" xfId="38317"/>
    <cellStyle name="20% - Accent2 2 5 3" xfId="1142"/>
    <cellStyle name="20% - Accent2 2 5 3 2" xfId="4159"/>
    <cellStyle name="20% - Accent2 2 5 3 2 2" xfId="45592"/>
    <cellStyle name="20% - Accent2 2 5 3 2 2 2" xfId="56320"/>
    <cellStyle name="20% - Accent2 2 5 3 2 3" xfId="54202"/>
    <cellStyle name="20% - Accent2 2 5 3 2 4" xfId="42579"/>
    <cellStyle name="20% - Accent2 2 5 3 3" xfId="2800"/>
    <cellStyle name="20% - Accent2 2 5 3 3 2" xfId="57489"/>
    <cellStyle name="20% - Accent2 2 5 3 3 3" xfId="51681"/>
    <cellStyle name="20% - Accent2 2 5 3 4" xfId="32935"/>
    <cellStyle name="20% - Accent2 2 5 3 4 2" xfId="55370"/>
    <cellStyle name="20% - Accent2 2 5 3 4 3" xfId="44344"/>
    <cellStyle name="20% - Accent2 2 5 3 5" xfId="35982"/>
    <cellStyle name="20% - Accent2 2 5 3 5 2" xfId="53033"/>
    <cellStyle name="20% - Accent2 2 5 3 6" xfId="38509"/>
    <cellStyle name="20% - Accent2 2 5 4" xfId="1451"/>
    <cellStyle name="20% - Accent2 2 5 4 2" xfId="4436"/>
    <cellStyle name="20% - Accent2 2 5 4 2 2" xfId="45866"/>
    <cellStyle name="20% - Accent2 2 5 4 2 2 2" xfId="56576"/>
    <cellStyle name="20% - Accent2 2 5 4 2 3" xfId="54458"/>
    <cellStyle name="20% - Accent2 2 5 4 2 4" xfId="42839"/>
    <cellStyle name="20% - Accent2 2 5 4 3" xfId="2356"/>
    <cellStyle name="20% - Accent2 2 5 4 3 2" xfId="57745"/>
    <cellStyle name="20% - Accent2 2 5 4 3 3" xfId="51937"/>
    <cellStyle name="20% - Accent2 2 5 4 4" xfId="33244"/>
    <cellStyle name="20% - Accent2 2 5 4 4 2" xfId="55042"/>
    <cellStyle name="20% - Accent2 2 5 4 4 3" xfId="44016"/>
    <cellStyle name="20% - Accent2 2 5 4 5" xfId="36291"/>
    <cellStyle name="20% - Accent2 2 5 4 5 2" xfId="53289"/>
    <cellStyle name="20% - Accent2 2 5 4 6" xfId="38818"/>
    <cellStyle name="20% - Accent2 2 5 5" xfId="3789"/>
    <cellStyle name="20% - Accent2 2 5 5 2" xfId="32504"/>
    <cellStyle name="20% - Accent2 2 5 5 2 2" xfId="51353"/>
    <cellStyle name="20% - Accent2 2 5 5 2 2 2" xfId="57161"/>
    <cellStyle name="20% - Accent2 2 5 5 2 3" xfId="53874"/>
    <cellStyle name="20% - Accent2 2 5 5 2 4" xfId="42245"/>
    <cellStyle name="20% - Accent2 2 5 5 3" xfId="35551"/>
    <cellStyle name="20% - Accent2 2 5 5 3 2" xfId="55992"/>
    <cellStyle name="20% - Accent2 2 5 5 3 3" xfId="45229"/>
    <cellStyle name="20% - Accent2 2 5 5 4" xfId="52705"/>
    <cellStyle name="20% - Accent2 2 5 5 5" xfId="38087"/>
    <cellStyle name="20% - Accent2 2 5 6" xfId="3481"/>
    <cellStyle name="20% - Accent2 2 5 6 2" xfId="45006"/>
    <cellStyle name="20% - Accent2 2 5 6 2 2" xfId="55772"/>
    <cellStyle name="20% - Accent2 2 5 6 3" xfId="52485"/>
    <cellStyle name="20% - Accent2 2 5 6 4" xfId="37779"/>
    <cellStyle name="20% - Accent2 2 5 7" xfId="3071"/>
    <cellStyle name="20% - Accent2 2 5 7 2" xfId="44615"/>
    <cellStyle name="20% - Accent2 2 5 7 2 2" xfId="55589"/>
    <cellStyle name="20% - Accent2 2 5 7 3" xfId="53654"/>
    <cellStyle name="20% - Accent2 2 5 7 4" xfId="41940"/>
    <cellStyle name="20% - Accent2 2 5 8" xfId="2042"/>
    <cellStyle name="20% - Accent2 2 5 8 2" xfId="56941"/>
    <cellStyle name="20% - Accent2 2 5 8 3" xfId="51133"/>
    <cellStyle name="20% - Accent2 2 5 9" xfId="32194"/>
    <cellStyle name="20% - Accent2 2 5 9 2" xfId="54786"/>
    <cellStyle name="20% - Accent2 2 5 9 3" xfId="43760"/>
    <cellStyle name="20% - Accent2 2 6" xfId="542"/>
    <cellStyle name="20% - Accent2 2 6 10" xfId="35076"/>
    <cellStyle name="20% - Accent2 2 6 10 2" xfId="52193"/>
    <cellStyle name="20% - Accent2 2 6 11" xfId="37183"/>
    <cellStyle name="20% - Accent2 2 6 2" xfId="991"/>
    <cellStyle name="20% - Accent2 2 6 2 2" xfId="1694"/>
    <cellStyle name="20% - Accent2 2 6 2 2 2" xfId="4669"/>
    <cellStyle name="20% - Accent2 2 6 2 2 2 2" xfId="52119"/>
    <cellStyle name="20% - Accent2 2 6 2 2 2 2 2" xfId="57927"/>
    <cellStyle name="20% - Accent2 2 6 2 2 2 3" xfId="54640"/>
    <cellStyle name="20% - Accent2 2 6 2 2 2 4" xfId="43077"/>
    <cellStyle name="20% - Accent2 2 6 2 2 3" xfId="33487"/>
    <cellStyle name="20% - Accent2 2 6 2 2 3 2" xfId="56758"/>
    <cellStyle name="20% - Accent2 2 6 2 2 3 3" xfId="46050"/>
    <cellStyle name="20% - Accent2 2 6 2 2 4" xfId="36534"/>
    <cellStyle name="20% - Accent2 2 6 2 2 4 2" xfId="53471"/>
    <cellStyle name="20% - Accent2 2 6 2 2 5" xfId="39061"/>
    <cellStyle name="20% - Accent2 2 6 2 3" xfId="4012"/>
    <cellStyle name="20% - Accent2 2 6 2 3 2" xfId="45445"/>
    <cellStyle name="20% - Accent2 2 6 2 3 2 2" xfId="56174"/>
    <cellStyle name="20% - Accent2 2 6 2 3 3" xfId="54056"/>
    <cellStyle name="20% - Accent2 2 6 2 3 4" xfId="42433"/>
    <cellStyle name="20% - Accent2 2 6 2 4" xfId="2652"/>
    <cellStyle name="20% - Accent2 2 6 2 4 2" xfId="57343"/>
    <cellStyle name="20% - Accent2 2 6 2 4 3" xfId="51535"/>
    <cellStyle name="20% - Accent2 2 6 2 5" xfId="32784"/>
    <cellStyle name="20% - Accent2 2 6 2 5 2" xfId="55224"/>
    <cellStyle name="20% - Accent2 2 6 2 5 3" xfId="44198"/>
    <cellStyle name="20% - Accent2 2 6 2 6" xfId="35831"/>
    <cellStyle name="20% - Accent2 2 6 2 6 2" xfId="52887"/>
    <cellStyle name="20% - Accent2 2 6 2 7" xfId="38358"/>
    <cellStyle name="20% - Accent2 2 6 3" xfId="1178"/>
    <cellStyle name="20% - Accent2 2 6 3 2" xfId="4195"/>
    <cellStyle name="20% - Accent2 2 6 3 2 2" xfId="45628"/>
    <cellStyle name="20% - Accent2 2 6 3 2 2 2" xfId="56356"/>
    <cellStyle name="20% - Accent2 2 6 3 2 3" xfId="54238"/>
    <cellStyle name="20% - Accent2 2 6 3 2 4" xfId="42615"/>
    <cellStyle name="20% - Accent2 2 6 3 3" xfId="2836"/>
    <cellStyle name="20% - Accent2 2 6 3 3 2" xfId="57525"/>
    <cellStyle name="20% - Accent2 2 6 3 3 3" xfId="51717"/>
    <cellStyle name="20% - Accent2 2 6 3 4" xfId="32971"/>
    <cellStyle name="20% - Accent2 2 6 3 4 2" xfId="55406"/>
    <cellStyle name="20% - Accent2 2 6 3 4 3" xfId="44380"/>
    <cellStyle name="20% - Accent2 2 6 3 5" xfId="36018"/>
    <cellStyle name="20% - Accent2 2 6 3 5 2" xfId="53069"/>
    <cellStyle name="20% - Accent2 2 6 3 6" xfId="38545"/>
    <cellStyle name="20% - Accent2 2 6 4" xfId="1322"/>
    <cellStyle name="20% - Accent2 2 6 4 2" xfId="4319"/>
    <cellStyle name="20% - Accent2 2 6 4 2 2" xfId="45752"/>
    <cellStyle name="20% - Accent2 2 6 4 2 2 2" xfId="56467"/>
    <cellStyle name="20% - Accent2 2 6 4 2 3" xfId="54349"/>
    <cellStyle name="20% - Accent2 2 6 4 2 4" xfId="42726"/>
    <cellStyle name="20% - Accent2 2 6 4 3" xfId="2230"/>
    <cellStyle name="20% - Accent2 2 6 4 3 2" xfId="57636"/>
    <cellStyle name="20% - Accent2 2 6 4 3 3" xfId="51828"/>
    <cellStyle name="20% - Accent2 2 6 4 4" xfId="33115"/>
    <cellStyle name="20% - Accent2 2 6 4 4 2" xfId="54933"/>
    <cellStyle name="20% - Accent2 2 6 4 4 3" xfId="43907"/>
    <cellStyle name="20% - Accent2 2 6 4 5" xfId="36162"/>
    <cellStyle name="20% - Accent2 2 6 4 5 2" xfId="53180"/>
    <cellStyle name="20% - Accent2 2 6 4 6" xfId="38689"/>
    <cellStyle name="20% - Accent2 2 6 5" xfId="3674"/>
    <cellStyle name="20% - Accent2 2 6 5 2" xfId="32389"/>
    <cellStyle name="20% - Accent2 2 6 5 2 2" xfId="51244"/>
    <cellStyle name="20% - Accent2 2 6 5 2 2 2" xfId="57052"/>
    <cellStyle name="20% - Accent2 2 6 5 2 3" xfId="53765"/>
    <cellStyle name="20% - Accent2 2 6 5 2 4" xfId="42130"/>
    <cellStyle name="20% - Accent2 2 6 5 3" xfId="35436"/>
    <cellStyle name="20% - Accent2 2 6 5 3 2" xfId="55883"/>
    <cellStyle name="20% - Accent2 2 6 5 3 3" xfId="45120"/>
    <cellStyle name="20% - Accent2 2 6 5 4" xfId="52596"/>
    <cellStyle name="20% - Accent2 2 6 5 5" xfId="37972"/>
    <cellStyle name="20% - Accent2 2 6 6" xfId="3338"/>
    <cellStyle name="20% - Accent2 2 6 6 2" xfId="44865"/>
    <cellStyle name="20% - Accent2 2 6 6 2 2" xfId="55663"/>
    <cellStyle name="20% - Accent2 2 6 6 3" xfId="52376"/>
    <cellStyle name="20% - Accent2 2 6 6 4" xfId="37636"/>
    <cellStyle name="20% - Accent2 2 6 7" xfId="2953"/>
    <cellStyle name="20% - Accent2 2 6 7 2" xfId="44497"/>
    <cellStyle name="20% - Accent2 2 6 7 2 2" xfId="55480"/>
    <cellStyle name="20% - Accent2 2 6 7 3" xfId="53545"/>
    <cellStyle name="20% - Accent2 2 6 7 4" xfId="41831"/>
    <cellStyle name="20% - Accent2 2 6 8" xfId="2083"/>
    <cellStyle name="20% - Accent2 2 6 8 2" xfId="56832"/>
    <cellStyle name="20% - Accent2 2 6 8 3" xfId="51024"/>
    <cellStyle name="20% - Accent2 2 6 9" xfId="32029"/>
    <cellStyle name="20% - Accent2 2 6 9 2" xfId="54822"/>
    <cellStyle name="20% - Accent2 2 6 9 3" xfId="43796"/>
    <cellStyle name="20% - Accent2 2 7" xfId="785"/>
    <cellStyle name="20% - Accent2 2 7 2" xfId="1549"/>
    <cellStyle name="20% - Accent2 2 7 2 2" xfId="4524"/>
    <cellStyle name="20% - Accent2 2 7 2 2 2" xfId="51974"/>
    <cellStyle name="20% - Accent2 2 7 2 2 2 2" xfId="57782"/>
    <cellStyle name="20% - Accent2 2 7 2 2 3" xfId="54495"/>
    <cellStyle name="20% - Accent2 2 7 2 2 4" xfId="42932"/>
    <cellStyle name="20% - Accent2 2 7 2 3" xfId="33342"/>
    <cellStyle name="20% - Accent2 2 7 2 3 2" xfId="56613"/>
    <cellStyle name="20% - Accent2 2 7 2 3 3" xfId="45905"/>
    <cellStyle name="20% - Accent2 2 7 2 4" xfId="36389"/>
    <cellStyle name="20% - Accent2 2 7 2 4 2" xfId="53326"/>
    <cellStyle name="20% - Accent2 2 7 2 5" xfId="38916"/>
    <cellStyle name="20% - Accent2 2 7 3" xfId="3852"/>
    <cellStyle name="20% - Accent2 2 7 3 2" xfId="45285"/>
    <cellStyle name="20% - Accent2 2 7 3 2 2" xfId="56029"/>
    <cellStyle name="20% - Accent2 2 7 3 3" xfId="53911"/>
    <cellStyle name="20% - Accent2 2 7 3 4" xfId="42288"/>
    <cellStyle name="20% - Accent2 2 7 4" xfId="2452"/>
    <cellStyle name="20% - Accent2 2 7 4 2" xfId="57198"/>
    <cellStyle name="20% - Accent2 2 7 4 3" xfId="51390"/>
    <cellStyle name="20% - Accent2 2 7 5" xfId="32578"/>
    <cellStyle name="20% - Accent2 2 7 5 2" xfId="55079"/>
    <cellStyle name="20% - Accent2 2 7 5 3" xfId="44053"/>
    <cellStyle name="20% - Accent2 2 7 6" xfId="35625"/>
    <cellStyle name="20% - Accent2 2 7 6 2" xfId="52742"/>
    <cellStyle name="20% - Accent2 2 7 7" xfId="38152"/>
    <cellStyle name="20% - Accent2 2 8" xfId="1033"/>
    <cellStyle name="20% - Accent2 2 8 2" xfId="4050"/>
    <cellStyle name="20% - Accent2 2 8 2 2" xfId="45483"/>
    <cellStyle name="20% - Accent2 2 8 2 2 2" xfId="56211"/>
    <cellStyle name="20% - Accent2 2 8 2 3" xfId="54093"/>
    <cellStyle name="20% - Accent2 2 8 2 4" xfId="42470"/>
    <cellStyle name="20% - Accent2 2 8 3" xfId="2691"/>
    <cellStyle name="20% - Accent2 2 8 3 2" xfId="57380"/>
    <cellStyle name="20% - Accent2 2 8 3 3" xfId="51572"/>
    <cellStyle name="20% - Accent2 2 8 4" xfId="32826"/>
    <cellStyle name="20% - Accent2 2 8 4 2" xfId="55261"/>
    <cellStyle name="20% - Accent2 2 8 4 3" xfId="44235"/>
    <cellStyle name="20% - Accent2 2 8 5" xfId="35873"/>
    <cellStyle name="20% - Accent2 2 8 5 2" xfId="52924"/>
    <cellStyle name="20% - Accent2 2 8 6" xfId="38400"/>
    <cellStyle name="20% - Accent2 2 9" xfId="1219"/>
    <cellStyle name="20% - Accent2 2 9 2" xfId="4234"/>
    <cellStyle name="20% - Accent2 2 9 2 2" xfId="45667"/>
    <cellStyle name="20% - Accent2 2 9 2 2 2" xfId="56393"/>
    <cellStyle name="20% - Accent2 2 9 2 3" xfId="54275"/>
    <cellStyle name="20% - Accent2 2 9 2 4" xfId="42652"/>
    <cellStyle name="20% - Accent2 2 9 3" xfId="2129"/>
    <cellStyle name="20% - Accent2 2 9 3 2" xfId="57562"/>
    <cellStyle name="20% - Accent2 2 9 3 3" xfId="51754"/>
    <cellStyle name="20% - Accent2 2 9 4" xfId="33012"/>
    <cellStyle name="20% - Accent2 2 9 4 2" xfId="54859"/>
    <cellStyle name="20% - Accent2 2 9 4 3" xfId="43833"/>
    <cellStyle name="20% - Accent2 2 9 5" xfId="36059"/>
    <cellStyle name="20% - Accent2 2 9 5 2" xfId="53106"/>
    <cellStyle name="20% - Accent2 2 9 6" xfId="38586"/>
    <cellStyle name="20% - Accent2 3" xfId="198"/>
    <cellStyle name="20% - Accent3 2" xfId="199"/>
    <cellStyle name="20% - Accent3 2 10" xfId="3531"/>
    <cellStyle name="20% - Accent3 2 10 2" xfId="32246"/>
    <cellStyle name="20% - Accent3 2 10 2 2" xfId="51171"/>
    <cellStyle name="20% - Accent3 2 10 2 2 2" xfId="56979"/>
    <cellStyle name="20% - Accent3 2 10 2 3" xfId="53692"/>
    <cellStyle name="20% - Accent3 2 10 2 4" xfId="41987"/>
    <cellStyle name="20% - Accent3 2 10 3" xfId="35293"/>
    <cellStyle name="20% - Accent3 2 10 3 2" xfId="55810"/>
    <cellStyle name="20% - Accent3 2 10 3 3" xfId="45047"/>
    <cellStyle name="20% - Accent3 2 10 4" xfId="52523"/>
    <cellStyle name="20% - Accent3 2 10 5" xfId="37829"/>
    <cellStyle name="20% - Accent3 2 11" xfId="3143"/>
    <cellStyle name="20% - Accent3 2 11 2" xfId="44683"/>
    <cellStyle name="20% - Accent3 2 11 2 2" xfId="55627"/>
    <cellStyle name="20% - Accent3 2 11 3" xfId="52340"/>
    <cellStyle name="20% - Accent3 2 11 4" xfId="37441"/>
    <cellStyle name="20% - Accent3 2 12" xfId="2878"/>
    <cellStyle name="20% - Accent3 2 12 2" xfId="44422"/>
    <cellStyle name="20% - Accent3 2 12 2 2" xfId="55444"/>
    <cellStyle name="20% - Accent3 2 12 3" xfId="53509"/>
    <cellStyle name="20% - Accent3 2 12 4" xfId="41795"/>
    <cellStyle name="20% - Accent3 2 13" xfId="1753"/>
    <cellStyle name="20% - Accent3 2 13 2" xfId="56796"/>
    <cellStyle name="20% - Accent3 2 13 3" xfId="50988"/>
    <cellStyle name="20% - Accent3 2 14" xfId="31949"/>
    <cellStyle name="20% - Accent3 2 14 2" xfId="54678"/>
    <cellStyle name="20% - Accent3 2 14 3" xfId="43652"/>
    <cellStyle name="20% - Accent3 2 15" xfId="35002"/>
    <cellStyle name="20% - Accent3 2 15 2" xfId="52157"/>
    <cellStyle name="20% - Accent3 2 16" xfId="37113"/>
    <cellStyle name="20% - Accent3 2 2" xfId="458"/>
    <cellStyle name="20% - Accent3 2 2 10" xfId="3305"/>
    <cellStyle name="20% - Accent3 2 2 10 2" xfId="44832"/>
    <cellStyle name="20% - Accent3 2 2 10 2 2" xfId="55645"/>
    <cellStyle name="20% - Accent3 2 2 10 3" xfId="52358"/>
    <cellStyle name="20% - Accent3 2 2 10 4" xfId="37603"/>
    <cellStyle name="20% - Accent3 2 2 11" xfId="2928"/>
    <cellStyle name="20% - Accent3 2 2 11 2" xfId="44472"/>
    <cellStyle name="20% - Accent3 2 2 11 2 2" xfId="55462"/>
    <cellStyle name="20% - Accent3 2 2 11 3" xfId="53527"/>
    <cellStyle name="20% - Accent3 2 2 11 4" xfId="41813"/>
    <cellStyle name="20% - Accent3 2 2 12" xfId="1909"/>
    <cellStyle name="20% - Accent3 2 2 12 2" xfId="56814"/>
    <cellStyle name="20% - Accent3 2 2 12 3" xfId="51006"/>
    <cellStyle name="20% - Accent3 2 2 13" xfId="31978"/>
    <cellStyle name="20% - Accent3 2 2 13 2" xfId="54696"/>
    <cellStyle name="20% - Accent3 2 2 13 3" xfId="43670"/>
    <cellStyle name="20% - Accent3 2 2 14" xfId="35025"/>
    <cellStyle name="20% - Accent3 2 2 14 2" xfId="52175"/>
    <cellStyle name="20% - Accent3 2 2 15" xfId="37136"/>
    <cellStyle name="20% - Accent3 2 2 2" xfId="524"/>
    <cellStyle name="20% - Accent3 2 2 2 10" xfId="32119"/>
    <cellStyle name="20% - Accent3 2 2 2 10 2" xfId="54733"/>
    <cellStyle name="20% - Accent3 2 2 2 10 3" xfId="43707"/>
    <cellStyle name="20% - Accent3 2 2 2 11" xfId="35166"/>
    <cellStyle name="20% - Accent3 2 2 2 11 2" xfId="52249"/>
    <cellStyle name="20% - Accent3 2 2 2 12" xfId="37248"/>
    <cellStyle name="20% - Accent3 2 2 2 2" xfId="607"/>
    <cellStyle name="20% - Accent3 2 2 2 2 2" xfId="1382"/>
    <cellStyle name="20% - Accent3 2 2 2 2 2 2" xfId="4378"/>
    <cellStyle name="20% - Accent3 2 2 2 2 2 2 2" xfId="51884"/>
    <cellStyle name="20% - Accent3 2 2 2 2 2 2 2 2" xfId="57692"/>
    <cellStyle name="20% - Accent3 2 2 2 2 2 2 3" xfId="54405"/>
    <cellStyle name="20% - Accent3 2 2 2 2 2 2 4" xfId="42786"/>
    <cellStyle name="20% - Accent3 2 2 2 2 2 3" xfId="33175"/>
    <cellStyle name="20% - Accent3 2 2 2 2 2 3 2" xfId="56523"/>
    <cellStyle name="20% - Accent3 2 2 2 2 2 3 3" xfId="45808"/>
    <cellStyle name="20% - Accent3 2 2 2 2 2 4" xfId="36222"/>
    <cellStyle name="20% - Accent3 2 2 2 2 2 4 2" xfId="53236"/>
    <cellStyle name="20% - Accent3 2 2 2 2 2 5" xfId="38749"/>
    <cellStyle name="20% - Accent3 2 2 2 2 3" xfId="3731"/>
    <cellStyle name="20% - Accent3 2 2 2 2 3 2" xfId="45176"/>
    <cellStyle name="20% - Accent3 2 2 2 2 3 2 2" xfId="55939"/>
    <cellStyle name="20% - Accent3 2 2 2 2 3 3" xfId="53821"/>
    <cellStyle name="20% - Accent3 2 2 2 2 3 4" xfId="42187"/>
    <cellStyle name="20% - Accent3 2 2 2 2 4" xfId="2290"/>
    <cellStyle name="20% - Accent3 2 2 2 2 4 2" xfId="57108"/>
    <cellStyle name="20% - Accent3 2 2 2 2 4 3" xfId="51300"/>
    <cellStyle name="20% - Accent3 2 2 2 2 5" xfId="32446"/>
    <cellStyle name="20% - Accent3 2 2 2 2 5 2" xfId="54989"/>
    <cellStyle name="20% - Accent3 2 2 2 2 5 3" xfId="43963"/>
    <cellStyle name="20% - Accent3 2 2 2 2 6" xfId="35493"/>
    <cellStyle name="20% - Accent3 2 2 2 2 6 2" xfId="52652"/>
    <cellStyle name="20% - Accent3 2 2 2 2 7" xfId="38029"/>
    <cellStyle name="20% - Accent3 2 2 2 3" xfId="875"/>
    <cellStyle name="20% - Accent3 2 2 2 3 2" xfId="1605"/>
    <cellStyle name="20% - Accent3 2 2 2 3 2 2" xfId="4580"/>
    <cellStyle name="20% - Accent3 2 2 2 3 2 2 2" xfId="52030"/>
    <cellStyle name="20% - Accent3 2 2 2 3 2 2 2 2" xfId="57838"/>
    <cellStyle name="20% - Accent3 2 2 2 3 2 2 3" xfId="54551"/>
    <cellStyle name="20% - Accent3 2 2 2 3 2 2 4" xfId="42988"/>
    <cellStyle name="20% - Accent3 2 2 2 3 2 3" xfId="33398"/>
    <cellStyle name="20% - Accent3 2 2 2 3 2 3 2" xfId="56669"/>
    <cellStyle name="20% - Accent3 2 2 2 3 2 3 3" xfId="45961"/>
    <cellStyle name="20% - Accent3 2 2 2 3 2 4" xfId="36445"/>
    <cellStyle name="20% - Accent3 2 2 2 3 2 4 2" xfId="53382"/>
    <cellStyle name="20% - Accent3 2 2 2 3 2 5" xfId="38972"/>
    <cellStyle name="20% - Accent3 2 2 2 3 3" xfId="3916"/>
    <cellStyle name="20% - Accent3 2 2 2 3 3 2" xfId="45349"/>
    <cellStyle name="20% - Accent3 2 2 2 3 3 2 2" xfId="56085"/>
    <cellStyle name="20% - Accent3 2 2 2 3 3 3" xfId="53967"/>
    <cellStyle name="20% - Accent3 2 2 2 3 3 4" xfId="42344"/>
    <cellStyle name="20% - Accent3 2 2 2 3 4" xfId="2541"/>
    <cellStyle name="20% - Accent3 2 2 2 3 4 2" xfId="57254"/>
    <cellStyle name="20% - Accent3 2 2 2 3 4 3" xfId="51446"/>
    <cellStyle name="20% - Accent3 2 2 2 3 5" xfId="32668"/>
    <cellStyle name="20% - Accent3 2 2 2 3 5 2" xfId="55135"/>
    <cellStyle name="20% - Accent3 2 2 2 3 5 3" xfId="44109"/>
    <cellStyle name="20% - Accent3 2 2 2 3 6" xfId="35715"/>
    <cellStyle name="20% - Accent3 2 2 2 3 6 2" xfId="52798"/>
    <cellStyle name="20% - Accent3 2 2 2 3 7" xfId="38242"/>
    <cellStyle name="20% - Accent3 2 2 2 4" xfId="1089"/>
    <cellStyle name="20% - Accent3 2 2 2 4 2" xfId="4106"/>
    <cellStyle name="20% - Accent3 2 2 2 4 2 2" xfId="45539"/>
    <cellStyle name="20% - Accent3 2 2 2 4 2 2 2" xfId="56267"/>
    <cellStyle name="20% - Accent3 2 2 2 4 2 3" xfId="54149"/>
    <cellStyle name="20% - Accent3 2 2 2 4 2 4" xfId="42526"/>
    <cellStyle name="20% - Accent3 2 2 2 4 3" xfId="2747"/>
    <cellStyle name="20% - Accent3 2 2 2 4 3 2" xfId="57436"/>
    <cellStyle name="20% - Accent3 2 2 2 4 3 3" xfId="51628"/>
    <cellStyle name="20% - Accent3 2 2 2 4 4" xfId="32882"/>
    <cellStyle name="20% - Accent3 2 2 2 4 4 2" xfId="55317"/>
    <cellStyle name="20% - Accent3 2 2 2 4 4 3" xfId="44291"/>
    <cellStyle name="20% - Accent3 2 2 2 4 5" xfId="35929"/>
    <cellStyle name="20% - Accent3 2 2 2 4 5 2" xfId="52980"/>
    <cellStyle name="20% - Accent3 2 2 2 4 6" xfId="38456"/>
    <cellStyle name="20% - Accent3 2 2 2 5" xfId="1304"/>
    <cellStyle name="20% - Accent3 2 2 2 5 2" xfId="4301"/>
    <cellStyle name="20% - Accent3 2 2 2 5 2 2" xfId="45734"/>
    <cellStyle name="20% - Accent3 2 2 2 5 2 2 2" xfId="56449"/>
    <cellStyle name="20% - Accent3 2 2 2 5 2 3" xfId="54331"/>
    <cellStyle name="20% - Accent3 2 2 2 5 2 4" xfId="42708"/>
    <cellStyle name="20% - Accent3 2 2 2 5 3" xfId="2212"/>
    <cellStyle name="20% - Accent3 2 2 2 5 3 2" xfId="57618"/>
    <cellStyle name="20% - Accent3 2 2 2 5 3 3" xfId="51810"/>
    <cellStyle name="20% - Accent3 2 2 2 5 4" xfId="33097"/>
    <cellStyle name="20% - Accent3 2 2 2 5 4 2" xfId="54915"/>
    <cellStyle name="20% - Accent3 2 2 2 5 4 3" xfId="43889"/>
    <cellStyle name="20% - Accent3 2 2 2 5 5" xfId="36144"/>
    <cellStyle name="20% - Accent3 2 2 2 5 5 2" xfId="53162"/>
    <cellStyle name="20% - Accent3 2 2 2 5 6" xfId="38671"/>
    <cellStyle name="20% - Accent3 2 2 2 6" xfId="3656"/>
    <cellStyle name="20% - Accent3 2 2 2 6 2" xfId="32371"/>
    <cellStyle name="20% - Accent3 2 2 2 6 2 2" xfId="51226"/>
    <cellStyle name="20% - Accent3 2 2 2 6 2 2 2" xfId="57034"/>
    <cellStyle name="20% - Accent3 2 2 2 6 2 3" xfId="53747"/>
    <cellStyle name="20% - Accent3 2 2 2 6 2 4" xfId="42112"/>
    <cellStyle name="20% - Accent3 2 2 2 6 3" xfId="35418"/>
    <cellStyle name="20% - Accent3 2 2 2 6 3 2" xfId="55865"/>
    <cellStyle name="20% - Accent3 2 2 2 6 3 3" xfId="45102"/>
    <cellStyle name="20% - Accent3 2 2 2 6 4" xfId="52578"/>
    <cellStyle name="20% - Accent3 2 2 2 6 5" xfId="37954"/>
    <cellStyle name="20% - Accent3 2 2 2 7" xfId="3416"/>
    <cellStyle name="20% - Accent3 2 2 2 7 2" xfId="44942"/>
    <cellStyle name="20% - Accent3 2 2 2 7 2 2" xfId="55719"/>
    <cellStyle name="20% - Accent3 2 2 2 7 3" xfId="52432"/>
    <cellStyle name="20% - Accent3 2 2 2 7 4" xfId="37714"/>
    <cellStyle name="20% - Accent3 2 2 2 8" xfId="3013"/>
    <cellStyle name="20% - Accent3 2 2 2 8 2" xfId="44557"/>
    <cellStyle name="20% - Accent3 2 2 2 8 2 2" xfId="55536"/>
    <cellStyle name="20% - Accent3 2 2 2 8 3" xfId="53601"/>
    <cellStyle name="20% - Accent3 2 2 2 8 4" xfId="41887"/>
    <cellStyle name="20% - Accent3 2 2 2 9" xfId="1971"/>
    <cellStyle name="20% - Accent3 2 2 2 9 2" xfId="56888"/>
    <cellStyle name="20% - Accent3 2 2 2 9 3" xfId="51080"/>
    <cellStyle name="20% - Accent3 2 2 3" xfId="665"/>
    <cellStyle name="20% - Accent3 2 2 3 10" xfId="35224"/>
    <cellStyle name="20% - Accent3 2 2 3 10 2" xfId="52285"/>
    <cellStyle name="20% - Accent3 2 2 3 11" xfId="37306"/>
    <cellStyle name="20% - Accent3 2 2 3 2" xfId="933"/>
    <cellStyle name="20% - Accent3 2 2 3 2 2" xfId="1641"/>
    <cellStyle name="20% - Accent3 2 2 3 2 2 2" xfId="4616"/>
    <cellStyle name="20% - Accent3 2 2 3 2 2 2 2" xfId="52066"/>
    <cellStyle name="20% - Accent3 2 2 3 2 2 2 2 2" xfId="57874"/>
    <cellStyle name="20% - Accent3 2 2 3 2 2 2 3" xfId="54587"/>
    <cellStyle name="20% - Accent3 2 2 3 2 2 2 4" xfId="43024"/>
    <cellStyle name="20% - Accent3 2 2 3 2 2 3" xfId="33434"/>
    <cellStyle name="20% - Accent3 2 2 3 2 2 3 2" xfId="56705"/>
    <cellStyle name="20% - Accent3 2 2 3 2 2 3 3" xfId="45997"/>
    <cellStyle name="20% - Accent3 2 2 3 2 2 4" xfId="36481"/>
    <cellStyle name="20% - Accent3 2 2 3 2 2 4 2" xfId="53418"/>
    <cellStyle name="20% - Accent3 2 2 3 2 2 5" xfId="39008"/>
    <cellStyle name="20% - Accent3 2 2 3 2 3" xfId="3958"/>
    <cellStyle name="20% - Accent3 2 2 3 2 3 2" xfId="45391"/>
    <cellStyle name="20% - Accent3 2 2 3 2 3 2 2" xfId="56121"/>
    <cellStyle name="20% - Accent3 2 2 3 2 3 3" xfId="54003"/>
    <cellStyle name="20% - Accent3 2 2 3 2 3 4" xfId="42380"/>
    <cellStyle name="20% - Accent3 2 2 3 2 4" xfId="2595"/>
    <cellStyle name="20% - Accent3 2 2 3 2 4 2" xfId="57290"/>
    <cellStyle name="20% - Accent3 2 2 3 2 4 3" xfId="51482"/>
    <cellStyle name="20% - Accent3 2 2 3 2 5" xfId="32726"/>
    <cellStyle name="20% - Accent3 2 2 3 2 5 2" xfId="55171"/>
    <cellStyle name="20% - Accent3 2 2 3 2 5 3" xfId="44145"/>
    <cellStyle name="20% - Accent3 2 2 3 2 6" xfId="35773"/>
    <cellStyle name="20% - Accent3 2 2 3 2 6 2" xfId="52834"/>
    <cellStyle name="20% - Accent3 2 2 3 2 7" xfId="38300"/>
    <cellStyle name="20% - Accent3 2 2 3 3" xfId="1125"/>
    <cellStyle name="20% - Accent3 2 2 3 3 2" xfId="4142"/>
    <cellStyle name="20% - Accent3 2 2 3 3 2 2" xfId="45575"/>
    <cellStyle name="20% - Accent3 2 2 3 3 2 2 2" xfId="56303"/>
    <cellStyle name="20% - Accent3 2 2 3 3 2 3" xfId="54185"/>
    <cellStyle name="20% - Accent3 2 2 3 3 2 4" xfId="42562"/>
    <cellStyle name="20% - Accent3 2 2 3 3 3" xfId="2783"/>
    <cellStyle name="20% - Accent3 2 2 3 3 3 2" xfId="57472"/>
    <cellStyle name="20% - Accent3 2 2 3 3 3 3" xfId="51664"/>
    <cellStyle name="20% - Accent3 2 2 3 3 4" xfId="32918"/>
    <cellStyle name="20% - Accent3 2 2 3 3 4 2" xfId="55353"/>
    <cellStyle name="20% - Accent3 2 2 3 3 4 3" xfId="44327"/>
    <cellStyle name="20% - Accent3 2 2 3 3 5" xfId="35965"/>
    <cellStyle name="20% - Accent3 2 2 3 3 5 2" xfId="53016"/>
    <cellStyle name="20% - Accent3 2 2 3 3 6" xfId="38492"/>
    <cellStyle name="20% - Accent3 2 2 3 4" xfId="1434"/>
    <cellStyle name="20% - Accent3 2 2 3 4 2" xfId="4419"/>
    <cellStyle name="20% - Accent3 2 2 3 4 2 2" xfId="45849"/>
    <cellStyle name="20% - Accent3 2 2 3 4 2 2 2" xfId="56559"/>
    <cellStyle name="20% - Accent3 2 2 3 4 2 3" xfId="54441"/>
    <cellStyle name="20% - Accent3 2 2 3 4 2 4" xfId="42822"/>
    <cellStyle name="20% - Accent3 2 2 3 4 3" xfId="2339"/>
    <cellStyle name="20% - Accent3 2 2 3 4 3 2" xfId="57728"/>
    <cellStyle name="20% - Accent3 2 2 3 4 3 3" xfId="51920"/>
    <cellStyle name="20% - Accent3 2 2 3 4 4" xfId="33227"/>
    <cellStyle name="20% - Accent3 2 2 3 4 4 2" xfId="55025"/>
    <cellStyle name="20% - Accent3 2 2 3 4 4 3" xfId="43999"/>
    <cellStyle name="20% - Accent3 2 2 3 4 5" xfId="36274"/>
    <cellStyle name="20% - Accent3 2 2 3 4 5 2" xfId="53272"/>
    <cellStyle name="20% - Accent3 2 2 3 4 6" xfId="38801"/>
    <cellStyle name="20% - Accent3 2 2 3 5" xfId="3772"/>
    <cellStyle name="20% - Accent3 2 2 3 5 2" xfId="32487"/>
    <cellStyle name="20% - Accent3 2 2 3 5 2 2" xfId="51336"/>
    <cellStyle name="20% - Accent3 2 2 3 5 2 2 2" xfId="57144"/>
    <cellStyle name="20% - Accent3 2 2 3 5 2 3" xfId="53857"/>
    <cellStyle name="20% - Accent3 2 2 3 5 2 4" xfId="42228"/>
    <cellStyle name="20% - Accent3 2 2 3 5 3" xfId="35534"/>
    <cellStyle name="20% - Accent3 2 2 3 5 3 2" xfId="55975"/>
    <cellStyle name="20% - Accent3 2 2 3 5 3 3" xfId="45212"/>
    <cellStyle name="20% - Accent3 2 2 3 5 4" xfId="52688"/>
    <cellStyle name="20% - Accent3 2 2 3 5 5" xfId="38070"/>
    <cellStyle name="20% - Accent3 2 2 3 6" xfId="3464"/>
    <cellStyle name="20% - Accent3 2 2 3 6 2" xfId="44989"/>
    <cellStyle name="20% - Accent3 2 2 3 6 2 2" xfId="55755"/>
    <cellStyle name="20% - Accent3 2 2 3 6 3" xfId="52468"/>
    <cellStyle name="20% - Accent3 2 2 3 6 4" xfId="37762"/>
    <cellStyle name="20% - Accent3 2 2 3 7" xfId="3054"/>
    <cellStyle name="20% - Accent3 2 2 3 7 2" xfId="44598"/>
    <cellStyle name="20% - Accent3 2 2 3 7 2 2" xfId="55572"/>
    <cellStyle name="20% - Accent3 2 2 3 7 3" xfId="53637"/>
    <cellStyle name="20% - Accent3 2 2 3 7 4" xfId="41923"/>
    <cellStyle name="20% - Accent3 2 2 3 8" xfId="2025"/>
    <cellStyle name="20% - Accent3 2 2 3 8 2" xfId="56924"/>
    <cellStyle name="20% - Accent3 2 2 3 8 3" xfId="51116"/>
    <cellStyle name="20% - Accent3 2 2 3 9" xfId="32177"/>
    <cellStyle name="20% - Accent3 2 2 3 9 2" xfId="54769"/>
    <cellStyle name="20% - Accent3 2 2 3 9 3" xfId="43743"/>
    <cellStyle name="20% - Accent3 2 2 4" xfId="706"/>
    <cellStyle name="20% - Accent3 2 2 4 10" xfId="35265"/>
    <cellStyle name="20% - Accent3 2 2 4 10 2" xfId="52321"/>
    <cellStyle name="20% - Accent3 2 2 4 11" xfId="37347"/>
    <cellStyle name="20% - Accent3 2 2 4 2" xfId="974"/>
    <cellStyle name="20% - Accent3 2 2 4 2 2" xfId="1677"/>
    <cellStyle name="20% - Accent3 2 2 4 2 2 2" xfId="4652"/>
    <cellStyle name="20% - Accent3 2 2 4 2 2 2 2" xfId="52102"/>
    <cellStyle name="20% - Accent3 2 2 4 2 2 2 2 2" xfId="57910"/>
    <cellStyle name="20% - Accent3 2 2 4 2 2 2 3" xfId="54623"/>
    <cellStyle name="20% - Accent3 2 2 4 2 2 2 4" xfId="43060"/>
    <cellStyle name="20% - Accent3 2 2 4 2 2 3" xfId="33470"/>
    <cellStyle name="20% - Accent3 2 2 4 2 2 3 2" xfId="56741"/>
    <cellStyle name="20% - Accent3 2 2 4 2 2 3 3" xfId="46033"/>
    <cellStyle name="20% - Accent3 2 2 4 2 2 4" xfId="36517"/>
    <cellStyle name="20% - Accent3 2 2 4 2 2 4 2" xfId="53454"/>
    <cellStyle name="20% - Accent3 2 2 4 2 2 5" xfId="39044"/>
    <cellStyle name="20% - Accent3 2 2 4 2 3" xfId="3995"/>
    <cellStyle name="20% - Accent3 2 2 4 2 3 2" xfId="45428"/>
    <cellStyle name="20% - Accent3 2 2 4 2 3 2 2" xfId="56157"/>
    <cellStyle name="20% - Accent3 2 2 4 2 3 3" xfId="54039"/>
    <cellStyle name="20% - Accent3 2 2 4 2 3 4" xfId="42416"/>
    <cellStyle name="20% - Accent3 2 2 4 2 4" xfId="2635"/>
    <cellStyle name="20% - Accent3 2 2 4 2 4 2" xfId="57326"/>
    <cellStyle name="20% - Accent3 2 2 4 2 4 3" xfId="51518"/>
    <cellStyle name="20% - Accent3 2 2 4 2 5" xfId="32767"/>
    <cellStyle name="20% - Accent3 2 2 4 2 5 2" xfId="55207"/>
    <cellStyle name="20% - Accent3 2 2 4 2 5 3" xfId="44181"/>
    <cellStyle name="20% - Accent3 2 2 4 2 6" xfId="35814"/>
    <cellStyle name="20% - Accent3 2 2 4 2 6 2" xfId="52870"/>
    <cellStyle name="20% - Accent3 2 2 4 2 7" xfId="38341"/>
    <cellStyle name="20% - Accent3 2 2 4 3" xfId="1161"/>
    <cellStyle name="20% - Accent3 2 2 4 3 2" xfId="4178"/>
    <cellStyle name="20% - Accent3 2 2 4 3 2 2" xfId="45611"/>
    <cellStyle name="20% - Accent3 2 2 4 3 2 2 2" xfId="56339"/>
    <cellStyle name="20% - Accent3 2 2 4 3 2 3" xfId="54221"/>
    <cellStyle name="20% - Accent3 2 2 4 3 2 4" xfId="42598"/>
    <cellStyle name="20% - Accent3 2 2 4 3 3" xfId="2819"/>
    <cellStyle name="20% - Accent3 2 2 4 3 3 2" xfId="57508"/>
    <cellStyle name="20% - Accent3 2 2 4 3 3 3" xfId="51700"/>
    <cellStyle name="20% - Accent3 2 2 4 3 4" xfId="32954"/>
    <cellStyle name="20% - Accent3 2 2 4 3 4 2" xfId="55389"/>
    <cellStyle name="20% - Accent3 2 2 4 3 4 3" xfId="44363"/>
    <cellStyle name="20% - Accent3 2 2 4 3 5" xfId="36001"/>
    <cellStyle name="20% - Accent3 2 2 4 3 5 2" xfId="53052"/>
    <cellStyle name="20% - Accent3 2 2 4 3 6" xfId="38528"/>
    <cellStyle name="20% - Accent3 2 2 4 4" xfId="1475"/>
    <cellStyle name="20% - Accent3 2 2 4 4 2" xfId="4457"/>
    <cellStyle name="20% - Accent3 2 2 4 4 2 2" xfId="45887"/>
    <cellStyle name="20% - Accent3 2 2 4 4 2 2 2" xfId="56595"/>
    <cellStyle name="20% - Accent3 2 2 4 4 2 3" xfId="54477"/>
    <cellStyle name="20% - Accent3 2 2 4 4 2 4" xfId="42858"/>
    <cellStyle name="20% - Accent3 2 2 4 4 3" xfId="2379"/>
    <cellStyle name="20% - Accent3 2 2 4 4 3 2" xfId="57764"/>
    <cellStyle name="20% - Accent3 2 2 4 4 3 3" xfId="51956"/>
    <cellStyle name="20% - Accent3 2 2 4 4 4" xfId="33268"/>
    <cellStyle name="20% - Accent3 2 2 4 4 4 2" xfId="55061"/>
    <cellStyle name="20% - Accent3 2 2 4 4 4 3" xfId="44035"/>
    <cellStyle name="20% - Accent3 2 2 4 4 5" xfId="36315"/>
    <cellStyle name="20% - Accent3 2 2 4 4 5 2" xfId="53308"/>
    <cellStyle name="20% - Accent3 2 2 4 4 6" xfId="38842"/>
    <cellStyle name="20% - Accent3 2 2 4 5" xfId="3810"/>
    <cellStyle name="20% - Accent3 2 2 4 5 2" xfId="32525"/>
    <cellStyle name="20% - Accent3 2 2 4 5 2 2" xfId="51372"/>
    <cellStyle name="20% - Accent3 2 2 4 5 2 2 2" xfId="57180"/>
    <cellStyle name="20% - Accent3 2 2 4 5 2 3" xfId="53893"/>
    <cellStyle name="20% - Accent3 2 2 4 5 2 4" xfId="42266"/>
    <cellStyle name="20% - Accent3 2 2 4 5 3" xfId="35572"/>
    <cellStyle name="20% - Accent3 2 2 4 5 3 2" xfId="56011"/>
    <cellStyle name="20% - Accent3 2 2 4 5 3 3" xfId="45248"/>
    <cellStyle name="20% - Accent3 2 2 4 5 4" xfId="52724"/>
    <cellStyle name="20% - Accent3 2 2 4 5 5" xfId="38108"/>
    <cellStyle name="20% - Accent3 2 2 4 6" xfId="3503"/>
    <cellStyle name="20% - Accent3 2 2 4 6 2" xfId="45028"/>
    <cellStyle name="20% - Accent3 2 2 4 6 2 2" xfId="55791"/>
    <cellStyle name="20% - Accent3 2 2 4 6 3" xfId="52504"/>
    <cellStyle name="20% - Accent3 2 2 4 6 4" xfId="37801"/>
    <cellStyle name="20% - Accent3 2 2 4 7" xfId="3091"/>
    <cellStyle name="20% - Accent3 2 2 4 7 2" xfId="44635"/>
    <cellStyle name="20% - Accent3 2 2 4 7 2 2" xfId="55608"/>
    <cellStyle name="20% - Accent3 2 2 4 7 3" xfId="53673"/>
    <cellStyle name="20% - Accent3 2 2 4 7 4" xfId="41959"/>
    <cellStyle name="20% - Accent3 2 2 4 8" xfId="2066"/>
    <cellStyle name="20% - Accent3 2 2 4 8 2" xfId="56960"/>
    <cellStyle name="20% - Accent3 2 2 4 8 3" xfId="51152"/>
    <cellStyle name="20% - Accent3 2 2 4 9" xfId="32218"/>
    <cellStyle name="20% - Accent3 2 2 4 9 2" xfId="54805"/>
    <cellStyle name="20% - Accent3 2 2 4 9 3" xfId="43779"/>
    <cellStyle name="20% - Accent3 2 2 5" xfId="570"/>
    <cellStyle name="20% - Accent3 2 2 5 10" xfId="35100"/>
    <cellStyle name="20% - Accent3 2 2 5 10 2" xfId="52212"/>
    <cellStyle name="20% - Accent3 2 2 5 11" xfId="37211"/>
    <cellStyle name="20% - Accent3 2 2 5 2" xfId="1015"/>
    <cellStyle name="20% - Accent3 2 2 5 2 2" xfId="1713"/>
    <cellStyle name="20% - Accent3 2 2 5 2 2 2" xfId="4688"/>
    <cellStyle name="20% - Accent3 2 2 5 2 2 2 2" xfId="52138"/>
    <cellStyle name="20% - Accent3 2 2 5 2 2 2 2 2" xfId="57946"/>
    <cellStyle name="20% - Accent3 2 2 5 2 2 2 3" xfId="54659"/>
    <cellStyle name="20% - Accent3 2 2 5 2 2 2 4" xfId="43096"/>
    <cellStyle name="20% - Accent3 2 2 5 2 2 3" xfId="33506"/>
    <cellStyle name="20% - Accent3 2 2 5 2 2 3 2" xfId="56777"/>
    <cellStyle name="20% - Accent3 2 2 5 2 2 3 3" xfId="46069"/>
    <cellStyle name="20% - Accent3 2 2 5 2 2 4" xfId="36553"/>
    <cellStyle name="20% - Accent3 2 2 5 2 2 4 2" xfId="53490"/>
    <cellStyle name="20% - Accent3 2 2 5 2 2 5" xfId="39080"/>
    <cellStyle name="20% - Accent3 2 2 5 2 3" xfId="4032"/>
    <cellStyle name="20% - Accent3 2 2 5 2 3 2" xfId="45465"/>
    <cellStyle name="20% - Accent3 2 2 5 2 3 2 2" xfId="56193"/>
    <cellStyle name="20% - Accent3 2 2 5 2 3 3" xfId="54075"/>
    <cellStyle name="20% - Accent3 2 2 5 2 3 4" xfId="42452"/>
    <cellStyle name="20% - Accent3 2 2 5 2 4" xfId="2673"/>
    <cellStyle name="20% - Accent3 2 2 5 2 4 2" xfId="57362"/>
    <cellStyle name="20% - Accent3 2 2 5 2 4 3" xfId="51554"/>
    <cellStyle name="20% - Accent3 2 2 5 2 5" xfId="32808"/>
    <cellStyle name="20% - Accent3 2 2 5 2 5 2" xfId="55243"/>
    <cellStyle name="20% - Accent3 2 2 5 2 5 3" xfId="44217"/>
    <cellStyle name="20% - Accent3 2 2 5 2 6" xfId="35855"/>
    <cellStyle name="20% - Accent3 2 2 5 2 6 2" xfId="52906"/>
    <cellStyle name="20% - Accent3 2 2 5 2 7" xfId="38382"/>
    <cellStyle name="20% - Accent3 2 2 5 3" xfId="1197"/>
    <cellStyle name="20% - Accent3 2 2 5 3 2" xfId="4214"/>
    <cellStyle name="20% - Accent3 2 2 5 3 2 2" xfId="45647"/>
    <cellStyle name="20% - Accent3 2 2 5 3 2 2 2" xfId="56375"/>
    <cellStyle name="20% - Accent3 2 2 5 3 2 3" xfId="54257"/>
    <cellStyle name="20% - Accent3 2 2 5 3 2 4" xfId="42634"/>
    <cellStyle name="20% - Accent3 2 2 5 3 3" xfId="2855"/>
    <cellStyle name="20% - Accent3 2 2 5 3 3 2" xfId="57544"/>
    <cellStyle name="20% - Accent3 2 2 5 3 3 3" xfId="51736"/>
    <cellStyle name="20% - Accent3 2 2 5 3 4" xfId="32990"/>
    <cellStyle name="20% - Accent3 2 2 5 3 4 2" xfId="55425"/>
    <cellStyle name="20% - Accent3 2 2 5 3 4 3" xfId="44399"/>
    <cellStyle name="20% - Accent3 2 2 5 3 5" xfId="36037"/>
    <cellStyle name="20% - Accent3 2 2 5 3 5 2" xfId="53088"/>
    <cellStyle name="20% - Accent3 2 2 5 3 6" xfId="38564"/>
    <cellStyle name="20% - Accent3 2 2 5 4" xfId="1345"/>
    <cellStyle name="20% - Accent3 2 2 5 4 2" xfId="4341"/>
    <cellStyle name="20% - Accent3 2 2 5 4 2 2" xfId="45771"/>
    <cellStyle name="20% - Accent3 2 2 5 4 2 2 2" xfId="56486"/>
    <cellStyle name="20% - Accent3 2 2 5 4 2 3" xfId="54368"/>
    <cellStyle name="20% - Accent3 2 2 5 4 2 4" xfId="42749"/>
    <cellStyle name="20% - Accent3 2 2 5 4 3" xfId="2253"/>
    <cellStyle name="20% - Accent3 2 2 5 4 3 2" xfId="57655"/>
    <cellStyle name="20% - Accent3 2 2 5 4 3 3" xfId="51847"/>
    <cellStyle name="20% - Accent3 2 2 5 4 4" xfId="33138"/>
    <cellStyle name="20% - Accent3 2 2 5 4 4 2" xfId="54952"/>
    <cellStyle name="20% - Accent3 2 2 5 4 4 3" xfId="43926"/>
    <cellStyle name="20% - Accent3 2 2 5 4 5" xfId="36185"/>
    <cellStyle name="20% - Accent3 2 2 5 4 5 2" xfId="53199"/>
    <cellStyle name="20% - Accent3 2 2 5 4 6" xfId="38712"/>
    <cellStyle name="20% - Accent3 2 2 5 5" xfId="3694"/>
    <cellStyle name="20% - Accent3 2 2 5 5 2" xfId="32409"/>
    <cellStyle name="20% - Accent3 2 2 5 5 2 2" xfId="51263"/>
    <cellStyle name="20% - Accent3 2 2 5 5 2 2 2" xfId="57071"/>
    <cellStyle name="20% - Accent3 2 2 5 5 2 3" xfId="53784"/>
    <cellStyle name="20% - Accent3 2 2 5 5 2 4" xfId="42150"/>
    <cellStyle name="20% - Accent3 2 2 5 5 3" xfId="35456"/>
    <cellStyle name="20% - Accent3 2 2 5 5 3 2" xfId="55902"/>
    <cellStyle name="20% - Accent3 2 2 5 5 3 3" xfId="45139"/>
    <cellStyle name="20% - Accent3 2 2 5 5 4" xfId="52615"/>
    <cellStyle name="20% - Accent3 2 2 5 5 5" xfId="37992"/>
    <cellStyle name="20% - Accent3 2 2 5 6" xfId="3360"/>
    <cellStyle name="20% - Accent3 2 2 5 6 2" xfId="44887"/>
    <cellStyle name="20% - Accent3 2 2 5 6 2 2" xfId="55682"/>
    <cellStyle name="20% - Accent3 2 2 5 6 3" xfId="52395"/>
    <cellStyle name="20% - Accent3 2 2 5 6 4" xfId="37658"/>
    <cellStyle name="20% - Accent3 2 2 5 7" xfId="2976"/>
    <cellStyle name="20% - Accent3 2 2 5 7 2" xfId="44520"/>
    <cellStyle name="20% - Accent3 2 2 5 7 2 2" xfId="55499"/>
    <cellStyle name="20% - Accent3 2 2 5 7 3" xfId="53564"/>
    <cellStyle name="20% - Accent3 2 2 5 7 4" xfId="41850"/>
    <cellStyle name="20% - Accent3 2 2 5 8" xfId="2106"/>
    <cellStyle name="20% - Accent3 2 2 5 8 2" xfId="56851"/>
    <cellStyle name="20% - Accent3 2 2 5 8 3" xfId="51043"/>
    <cellStyle name="20% - Accent3 2 2 5 9" xfId="32053"/>
    <cellStyle name="20% - Accent3 2 2 5 9 2" xfId="54841"/>
    <cellStyle name="20% - Accent3 2 2 5 9 3" xfId="43815"/>
    <cellStyle name="20% - Accent3 2 2 6" xfId="809"/>
    <cellStyle name="20% - Accent3 2 2 6 2" xfId="1568"/>
    <cellStyle name="20% - Accent3 2 2 6 2 2" xfId="4543"/>
    <cellStyle name="20% - Accent3 2 2 6 2 2 2" xfId="51993"/>
    <cellStyle name="20% - Accent3 2 2 6 2 2 2 2" xfId="57801"/>
    <cellStyle name="20% - Accent3 2 2 6 2 2 3" xfId="54514"/>
    <cellStyle name="20% - Accent3 2 2 6 2 2 4" xfId="42951"/>
    <cellStyle name="20% - Accent3 2 2 6 2 3" xfId="33361"/>
    <cellStyle name="20% - Accent3 2 2 6 2 3 2" xfId="56632"/>
    <cellStyle name="20% - Accent3 2 2 6 2 3 3" xfId="45924"/>
    <cellStyle name="20% - Accent3 2 2 6 2 4" xfId="36408"/>
    <cellStyle name="20% - Accent3 2 2 6 2 4 2" xfId="53345"/>
    <cellStyle name="20% - Accent3 2 2 6 2 5" xfId="38935"/>
    <cellStyle name="20% - Accent3 2 2 6 3" xfId="3872"/>
    <cellStyle name="20% - Accent3 2 2 6 3 2" xfId="45305"/>
    <cellStyle name="20% - Accent3 2 2 6 3 2 2" xfId="56048"/>
    <cellStyle name="20% - Accent3 2 2 6 3 3" xfId="53930"/>
    <cellStyle name="20% - Accent3 2 2 6 3 4" xfId="42307"/>
    <cellStyle name="20% - Accent3 2 2 6 4" xfId="2476"/>
    <cellStyle name="20% - Accent3 2 2 6 4 2" xfId="57217"/>
    <cellStyle name="20% - Accent3 2 2 6 4 3" xfId="51409"/>
    <cellStyle name="20% - Accent3 2 2 6 5" xfId="32602"/>
    <cellStyle name="20% - Accent3 2 2 6 5 2" xfId="55098"/>
    <cellStyle name="20% - Accent3 2 2 6 5 3" xfId="44072"/>
    <cellStyle name="20% - Accent3 2 2 6 6" xfId="35649"/>
    <cellStyle name="20% - Accent3 2 2 6 6 2" xfId="52761"/>
    <cellStyle name="20% - Accent3 2 2 6 7" xfId="38176"/>
    <cellStyle name="20% - Accent3 2 2 7" xfId="1052"/>
    <cellStyle name="20% - Accent3 2 2 7 2" xfId="4069"/>
    <cellStyle name="20% - Accent3 2 2 7 2 2" xfId="45502"/>
    <cellStyle name="20% - Accent3 2 2 7 2 2 2" xfId="56230"/>
    <cellStyle name="20% - Accent3 2 2 7 2 3" xfId="54112"/>
    <cellStyle name="20% - Accent3 2 2 7 2 4" xfId="42489"/>
    <cellStyle name="20% - Accent3 2 2 7 3" xfId="2710"/>
    <cellStyle name="20% - Accent3 2 2 7 3 2" xfId="57399"/>
    <cellStyle name="20% - Accent3 2 2 7 3 3" xfId="51591"/>
    <cellStyle name="20% - Accent3 2 2 7 4" xfId="32845"/>
    <cellStyle name="20% - Accent3 2 2 7 4 2" xfId="55280"/>
    <cellStyle name="20% - Accent3 2 2 7 4 3" xfId="44254"/>
    <cellStyle name="20% - Accent3 2 2 7 5" xfId="35892"/>
    <cellStyle name="20% - Accent3 2 2 7 5 2" xfId="52943"/>
    <cellStyle name="20% - Accent3 2 2 7 6" xfId="38419"/>
    <cellStyle name="20% - Accent3 2 2 8" xfId="1238"/>
    <cellStyle name="20% - Accent3 2 2 8 2" xfId="4253"/>
    <cellStyle name="20% - Accent3 2 2 8 2 2" xfId="45686"/>
    <cellStyle name="20% - Accent3 2 2 8 2 2 2" xfId="56412"/>
    <cellStyle name="20% - Accent3 2 2 8 2 3" xfId="54294"/>
    <cellStyle name="20% - Accent3 2 2 8 2 4" xfId="42671"/>
    <cellStyle name="20% - Accent3 2 2 8 3" xfId="2148"/>
    <cellStyle name="20% - Accent3 2 2 8 3 2" xfId="57581"/>
    <cellStyle name="20% - Accent3 2 2 8 3 3" xfId="51773"/>
    <cellStyle name="20% - Accent3 2 2 8 4" xfId="33031"/>
    <cellStyle name="20% - Accent3 2 2 8 4 2" xfId="54878"/>
    <cellStyle name="20% - Accent3 2 2 8 4 3" xfId="43852"/>
    <cellStyle name="20% - Accent3 2 2 8 5" xfId="36078"/>
    <cellStyle name="20% - Accent3 2 2 8 5 2" xfId="53125"/>
    <cellStyle name="20% - Accent3 2 2 8 6" xfId="38605"/>
    <cellStyle name="20% - Accent3 2 2 9" xfId="3610"/>
    <cellStyle name="20% - Accent3 2 2 9 2" xfId="32325"/>
    <cellStyle name="20% - Accent3 2 2 9 2 2" xfId="51189"/>
    <cellStyle name="20% - Accent3 2 2 9 2 2 2" xfId="56997"/>
    <cellStyle name="20% - Accent3 2 2 9 2 3" xfId="53710"/>
    <cellStyle name="20% - Accent3 2 2 9 2 4" xfId="42066"/>
    <cellStyle name="20% - Accent3 2 2 9 3" xfId="35372"/>
    <cellStyle name="20% - Accent3 2 2 9 3 2" xfId="55828"/>
    <cellStyle name="20% - Accent3 2 2 9 3 3" xfId="45065"/>
    <cellStyle name="20% - Accent3 2 2 9 4" xfId="52541"/>
    <cellStyle name="20% - Accent3 2 2 9 5" xfId="37908"/>
    <cellStyle name="20% - Accent3 2 3" xfId="506"/>
    <cellStyle name="20% - Accent3 2 3 10" xfId="32101"/>
    <cellStyle name="20% - Accent3 2 3 10 2" xfId="54715"/>
    <cellStyle name="20% - Accent3 2 3 10 3" xfId="43689"/>
    <cellStyle name="20% - Accent3 2 3 11" xfId="35148"/>
    <cellStyle name="20% - Accent3 2 3 11 2" xfId="52231"/>
    <cellStyle name="20% - Accent3 2 3 12" xfId="37230"/>
    <cellStyle name="20% - Accent3 2 3 2" xfId="589"/>
    <cellStyle name="20% - Accent3 2 3 2 2" xfId="1364"/>
    <cellStyle name="20% - Accent3 2 3 2 2 2" xfId="4360"/>
    <cellStyle name="20% - Accent3 2 3 2 2 2 2" xfId="51866"/>
    <cellStyle name="20% - Accent3 2 3 2 2 2 2 2" xfId="57674"/>
    <cellStyle name="20% - Accent3 2 3 2 2 2 3" xfId="54387"/>
    <cellStyle name="20% - Accent3 2 3 2 2 2 4" xfId="42768"/>
    <cellStyle name="20% - Accent3 2 3 2 2 3" xfId="33157"/>
    <cellStyle name="20% - Accent3 2 3 2 2 3 2" xfId="56505"/>
    <cellStyle name="20% - Accent3 2 3 2 2 3 3" xfId="45790"/>
    <cellStyle name="20% - Accent3 2 3 2 2 4" xfId="36204"/>
    <cellStyle name="20% - Accent3 2 3 2 2 4 2" xfId="53218"/>
    <cellStyle name="20% - Accent3 2 3 2 2 5" xfId="38731"/>
    <cellStyle name="20% - Accent3 2 3 2 3" xfId="3713"/>
    <cellStyle name="20% - Accent3 2 3 2 3 2" xfId="45158"/>
    <cellStyle name="20% - Accent3 2 3 2 3 2 2" xfId="55921"/>
    <cellStyle name="20% - Accent3 2 3 2 3 3" xfId="53803"/>
    <cellStyle name="20% - Accent3 2 3 2 3 4" xfId="42169"/>
    <cellStyle name="20% - Accent3 2 3 2 4" xfId="2272"/>
    <cellStyle name="20% - Accent3 2 3 2 4 2" xfId="57090"/>
    <cellStyle name="20% - Accent3 2 3 2 4 3" xfId="51282"/>
    <cellStyle name="20% - Accent3 2 3 2 5" xfId="32428"/>
    <cellStyle name="20% - Accent3 2 3 2 5 2" xfId="54971"/>
    <cellStyle name="20% - Accent3 2 3 2 5 3" xfId="43945"/>
    <cellStyle name="20% - Accent3 2 3 2 6" xfId="35475"/>
    <cellStyle name="20% - Accent3 2 3 2 6 2" xfId="52634"/>
    <cellStyle name="20% - Accent3 2 3 2 7" xfId="38011"/>
    <cellStyle name="20% - Accent3 2 3 3" xfId="857"/>
    <cellStyle name="20% - Accent3 2 3 3 2" xfId="1587"/>
    <cellStyle name="20% - Accent3 2 3 3 2 2" xfId="4562"/>
    <cellStyle name="20% - Accent3 2 3 3 2 2 2" xfId="52012"/>
    <cellStyle name="20% - Accent3 2 3 3 2 2 2 2" xfId="57820"/>
    <cellStyle name="20% - Accent3 2 3 3 2 2 3" xfId="54533"/>
    <cellStyle name="20% - Accent3 2 3 3 2 2 4" xfId="42970"/>
    <cellStyle name="20% - Accent3 2 3 3 2 3" xfId="33380"/>
    <cellStyle name="20% - Accent3 2 3 3 2 3 2" xfId="56651"/>
    <cellStyle name="20% - Accent3 2 3 3 2 3 3" xfId="45943"/>
    <cellStyle name="20% - Accent3 2 3 3 2 4" xfId="36427"/>
    <cellStyle name="20% - Accent3 2 3 3 2 4 2" xfId="53364"/>
    <cellStyle name="20% - Accent3 2 3 3 2 5" xfId="38954"/>
    <cellStyle name="20% - Accent3 2 3 3 3" xfId="3898"/>
    <cellStyle name="20% - Accent3 2 3 3 3 2" xfId="45331"/>
    <cellStyle name="20% - Accent3 2 3 3 3 2 2" xfId="56067"/>
    <cellStyle name="20% - Accent3 2 3 3 3 3" xfId="53949"/>
    <cellStyle name="20% - Accent3 2 3 3 3 4" xfId="42326"/>
    <cellStyle name="20% - Accent3 2 3 3 4" xfId="2523"/>
    <cellStyle name="20% - Accent3 2 3 3 4 2" xfId="57236"/>
    <cellStyle name="20% - Accent3 2 3 3 4 3" xfId="51428"/>
    <cellStyle name="20% - Accent3 2 3 3 5" xfId="32650"/>
    <cellStyle name="20% - Accent3 2 3 3 5 2" xfId="55117"/>
    <cellStyle name="20% - Accent3 2 3 3 5 3" xfId="44091"/>
    <cellStyle name="20% - Accent3 2 3 3 6" xfId="35697"/>
    <cellStyle name="20% - Accent3 2 3 3 6 2" xfId="52780"/>
    <cellStyle name="20% - Accent3 2 3 3 7" xfId="38224"/>
    <cellStyle name="20% - Accent3 2 3 4" xfId="1071"/>
    <cellStyle name="20% - Accent3 2 3 4 2" xfId="4088"/>
    <cellStyle name="20% - Accent3 2 3 4 2 2" xfId="45521"/>
    <cellStyle name="20% - Accent3 2 3 4 2 2 2" xfId="56249"/>
    <cellStyle name="20% - Accent3 2 3 4 2 3" xfId="54131"/>
    <cellStyle name="20% - Accent3 2 3 4 2 4" xfId="42508"/>
    <cellStyle name="20% - Accent3 2 3 4 3" xfId="2729"/>
    <cellStyle name="20% - Accent3 2 3 4 3 2" xfId="57418"/>
    <cellStyle name="20% - Accent3 2 3 4 3 3" xfId="51610"/>
    <cellStyle name="20% - Accent3 2 3 4 4" xfId="32864"/>
    <cellStyle name="20% - Accent3 2 3 4 4 2" xfId="55299"/>
    <cellStyle name="20% - Accent3 2 3 4 4 3" xfId="44273"/>
    <cellStyle name="20% - Accent3 2 3 4 5" xfId="35911"/>
    <cellStyle name="20% - Accent3 2 3 4 5 2" xfId="52962"/>
    <cellStyle name="20% - Accent3 2 3 4 6" xfId="38438"/>
    <cellStyle name="20% - Accent3 2 3 5" xfId="1286"/>
    <cellStyle name="20% - Accent3 2 3 5 2" xfId="4283"/>
    <cellStyle name="20% - Accent3 2 3 5 2 2" xfId="45716"/>
    <cellStyle name="20% - Accent3 2 3 5 2 2 2" xfId="56431"/>
    <cellStyle name="20% - Accent3 2 3 5 2 3" xfId="54313"/>
    <cellStyle name="20% - Accent3 2 3 5 2 4" xfId="42690"/>
    <cellStyle name="20% - Accent3 2 3 5 3" xfId="2194"/>
    <cellStyle name="20% - Accent3 2 3 5 3 2" xfId="57600"/>
    <cellStyle name="20% - Accent3 2 3 5 3 3" xfId="51792"/>
    <cellStyle name="20% - Accent3 2 3 5 4" xfId="33079"/>
    <cellStyle name="20% - Accent3 2 3 5 4 2" xfId="54897"/>
    <cellStyle name="20% - Accent3 2 3 5 4 3" xfId="43871"/>
    <cellStyle name="20% - Accent3 2 3 5 5" xfId="36126"/>
    <cellStyle name="20% - Accent3 2 3 5 5 2" xfId="53144"/>
    <cellStyle name="20% - Accent3 2 3 5 6" xfId="38653"/>
    <cellStyle name="20% - Accent3 2 3 6" xfId="3638"/>
    <cellStyle name="20% - Accent3 2 3 6 2" xfId="32353"/>
    <cellStyle name="20% - Accent3 2 3 6 2 2" xfId="51208"/>
    <cellStyle name="20% - Accent3 2 3 6 2 2 2" xfId="57016"/>
    <cellStyle name="20% - Accent3 2 3 6 2 3" xfId="53729"/>
    <cellStyle name="20% - Accent3 2 3 6 2 4" xfId="42094"/>
    <cellStyle name="20% - Accent3 2 3 6 3" xfId="35400"/>
    <cellStyle name="20% - Accent3 2 3 6 3 2" xfId="55847"/>
    <cellStyle name="20% - Accent3 2 3 6 3 3" xfId="45084"/>
    <cellStyle name="20% - Accent3 2 3 6 4" xfId="52560"/>
    <cellStyle name="20% - Accent3 2 3 6 5" xfId="37936"/>
    <cellStyle name="20% - Accent3 2 3 7" xfId="3398"/>
    <cellStyle name="20% - Accent3 2 3 7 2" xfId="44924"/>
    <cellStyle name="20% - Accent3 2 3 7 2 2" xfId="55701"/>
    <cellStyle name="20% - Accent3 2 3 7 3" xfId="52414"/>
    <cellStyle name="20% - Accent3 2 3 7 4" xfId="37696"/>
    <cellStyle name="20% - Accent3 2 3 8" xfId="2995"/>
    <cellStyle name="20% - Accent3 2 3 8 2" xfId="44539"/>
    <cellStyle name="20% - Accent3 2 3 8 2 2" xfId="55518"/>
    <cellStyle name="20% - Accent3 2 3 8 3" xfId="53583"/>
    <cellStyle name="20% - Accent3 2 3 8 4" xfId="41869"/>
    <cellStyle name="20% - Accent3 2 3 9" xfId="1953"/>
    <cellStyle name="20% - Accent3 2 3 9 2" xfId="56870"/>
    <cellStyle name="20% - Accent3 2 3 9 3" xfId="51062"/>
    <cellStyle name="20% - Accent3 2 4" xfId="629"/>
    <cellStyle name="20% - Accent3 2 4 10" xfId="35188"/>
    <cellStyle name="20% - Accent3 2 4 10 2" xfId="52267"/>
    <cellStyle name="20% - Accent3 2 4 11" xfId="37270"/>
    <cellStyle name="20% - Accent3 2 4 2" xfId="897"/>
    <cellStyle name="20% - Accent3 2 4 2 2" xfId="1623"/>
    <cellStyle name="20% - Accent3 2 4 2 2 2" xfId="4598"/>
    <cellStyle name="20% - Accent3 2 4 2 2 2 2" xfId="52048"/>
    <cellStyle name="20% - Accent3 2 4 2 2 2 2 2" xfId="57856"/>
    <cellStyle name="20% - Accent3 2 4 2 2 2 3" xfId="54569"/>
    <cellStyle name="20% - Accent3 2 4 2 2 2 4" xfId="43006"/>
    <cellStyle name="20% - Accent3 2 4 2 2 3" xfId="33416"/>
    <cellStyle name="20% - Accent3 2 4 2 2 3 2" xfId="56687"/>
    <cellStyle name="20% - Accent3 2 4 2 2 3 3" xfId="45979"/>
    <cellStyle name="20% - Accent3 2 4 2 2 4" xfId="36463"/>
    <cellStyle name="20% - Accent3 2 4 2 2 4 2" xfId="53400"/>
    <cellStyle name="20% - Accent3 2 4 2 2 5" xfId="38990"/>
    <cellStyle name="20% - Accent3 2 4 2 3" xfId="3934"/>
    <cellStyle name="20% - Accent3 2 4 2 3 2" xfId="45367"/>
    <cellStyle name="20% - Accent3 2 4 2 3 2 2" xfId="56103"/>
    <cellStyle name="20% - Accent3 2 4 2 3 3" xfId="53985"/>
    <cellStyle name="20% - Accent3 2 4 2 3 4" xfId="42362"/>
    <cellStyle name="20% - Accent3 2 4 2 4" xfId="2563"/>
    <cellStyle name="20% - Accent3 2 4 2 4 2" xfId="57272"/>
    <cellStyle name="20% - Accent3 2 4 2 4 3" xfId="51464"/>
    <cellStyle name="20% - Accent3 2 4 2 5" xfId="32690"/>
    <cellStyle name="20% - Accent3 2 4 2 5 2" xfId="55153"/>
    <cellStyle name="20% - Accent3 2 4 2 5 3" xfId="44127"/>
    <cellStyle name="20% - Accent3 2 4 2 6" xfId="35737"/>
    <cellStyle name="20% - Accent3 2 4 2 6 2" xfId="52816"/>
    <cellStyle name="20% - Accent3 2 4 2 7" xfId="38264"/>
    <cellStyle name="20% - Accent3 2 4 3" xfId="1107"/>
    <cellStyle name="20% - Accent3 2 4 3 2" xfId="4124"/>
    <cellStyle name="20% - Accent3 2 4 3 2 2" xfId="45557"/>
    <cellStyle name="20% - Accent3 2 4 3 2 2 2" xfId="56285"/>
    <cellStyle name="20% - Accent3 2 4 3 2 3" xfId="54167"/>
    <cellStyle name="20% - Accent3 2 4 3 2 4" xfId="42544"/>
    <cellStyle name="20% - Accent3 2 4 3 3" xfId="2765"/>
    <cellStyle name="20% - Accent3 2 4 3 3 2" xfId="57454"/>
    <cellStyle name="20% - Accent3 2 4 3 3 3" xfId="51646"/>
    <cellStyle name="20% - Accent3 2 4 3 4" xfId="32900"/>
    <cellStyle name="20% - Accent3 2 4 3 4 2" xfId="55335"/>
    <cellStyle name="20% - Accent3 2 4 3 4 3" xfId="44309"/>
    <cellStyle name="20% - Accent3 2 4 3 5" xfId="35947"/>
    <cellStyle name="20% - Accent3 2 4 3 5 2" xfId="52998"/>
    <cellStyle name="20% - Accent3 2 4 3 6" xfId="38474"/>
    <cellStyle name="20% - Accent3 2 4 4" xfId="1402"/>
    <cellStyle name="20% - Accent3 2 4 4 2" xfId="4396"/>
    <cellStyle name="20% - Accent3 2 4 4 2 2" xfId="45826"/>
    <cellStyle name="20% - Accent3 2 4 4 2 2 2" xfId="56541"/>
    <cellStyle name="20% - Accent3 2 4 4 2 3" xfId="54423"/>
    <cellStyle name="20% - Accent3 2 4 4 2 4" xfId="42804"/>
    <cellStyle name="20% - Accent3 2 4 4 3" xfId="2310"/>
    <cellStyle name="20% - Accent3 2 4 4 3 2" xfId="57710"/>
    <cellStyle name="20% - Accent3 2 4 4 3 3" xfId="51902"/>
    <cellStyle name="20% - Accent3 2 4 4 4" xfId="33195"/>
    <cellStyle name="20% - Accent3 2 4 4 4 2" xfId="55007"/>
    <cellStyle name="20% - Accent3 2 4 4 4 3" xfId="43981"/>
    <cellStyle name="20% - Accent3 2 4 4 5" xfId="36242"/>
    <cellStyle name="20% - Accent3 2 4 4 5 2" xfId="53254"/>
    <cellStyle name="20% - Accent3 2 4 4 6" xfId="38769"/>
    <cellStyle name="20% - Accent3 2 4 5" xfId="3750"/>
    <cellStyle name="20% - Accent3 2 4 5 2" xfId="32465"/>
    <cellStyle name="20% - Accent3 2 4 5 2 2" xfId="51318"/>
    <cellStyle name="20% - Accent3 2 4 5 2 2 2" xfId="57126"/>
    <cellStyle name="20% - Accent3 2 4 5 2 3" xfId="53839"/>
    <cellStyle name="20% - Accent3 2 4 5 2 4" xfId="42206"/>
    <cellStyle name="20% - Accent3 2 4 5 3" xfId="35512"/>
    <cellStyle name="20% - Accent3 2 4 5 3 2" xfId="55957"/>
    <cellStyle name="20% - Accent3 2 4 5 3 3" xfId="45194"/>
    <cellStyle name="20% - Accent3 2 4 5 4" xfId="52670"/>
    <cellStyle name="20% - Accent3 2 4 5 5" xfId="38048"/>
    <cellStyle name="20% - Accent3 2 4 6" xfId="3437"/>
    <cellStyle name="20% - Accent3 2 4 6 2" xfId="44963"/>
    <cellStyle name="20% - Accent3 2 4 6 2 2" xfId="55737"/>
    <cellStyle name="20% - Accent3 2 4 6 3" xfId="52450"/>
    <cellStyle name="20% - Accent3 2 4 6 4" xfId="37735"/>
    <cellStyle name="20% - Accent3 2 4 7" xfId="3031"/>
    <cellStyle name="20% - Accent3 2 4 7 2" xfId="44575"/>
    <cellStyle name="20% - Accent3 2 4 7 2 2" xfId="55554"/>
    <cellStyle name="20% - Accent3 2 4 7 3" xfId="53619"/>
    <cellStyle name="20% - Accent3 2 4 7 4" xfId="41905"/>
    <cellStyle name="20% - Accent3 2 4 8" xfId="1991"/>
    <cellStyle name="20% - Accent3 2 4 8 2" xfId="56906"/>
    <cellStyle name="20% - Accent3 2 4 8 3" xfId="51098"/>
    <cellStyle name="20% - Accent3 2 4 9" xfId="32141"/>
    <cellStyle name="20% - Accent3 2 4 9 2" xfId="54751"/>
    <cellStyle name="20% - Accent3 2 4 9 3" xfId="43725"/>
    <cellStyle name="20% - Accent3 2 5" xfId="683"/>
    <cellStyle name="20% - Accent3 2 5 10" xfId="35242"/>
    <cellStyle name="20% - Accent3 2 5 10 2" xfId="52303"/>
    <cellStyle name="20% - Accent3 2 5 11" xfId="37324"/>
    <cellStyle name="20% - Accent3 2 5 2" xfId="951"/>
    <cellStyle name="20% - Accent3 2 5 2 2" xfId="1659"/>
    <cellStyle name="20% - Accent3 2 5 2 2 2" xfId="4634"/>
    <cellStyle name="20% - Accent3 2 5 2 2 2 2" xfId="52084"/>
    <cellStyle name="20% - Accent3 2 5 2 2 2 2 2" xfId="57892"/>
    <cellStyle name="20% - Accent3 2 5 2 2 2 3" xfId="54605"/>
    <cellStyle name="20% - Accent3 2 5 2 2 2 4" xfId="43042"/>
    <cellStyle name="20% - Accent3 2 5 2 2 3" xfId="33452"/>
    <cellStyle name="20% - Accent3 2 5 2 2 3 2" xfId="56723"/>
    <cellStyle name="20% - Accent3 2 5 2 2 3 3" xfId="46015"/>
    <cellStyle name="20% - Accent3 2 5 2 2 4" xfId="36499"/>
    <cellStyle name="20% - Accent3 2 5 2 2 4 2" xfId="53436"/>
    <cellStyle name="20% - Accent3 2 5 2 2 5" xfId="39026"/>
    <cellStyle name="20% - Accent3 2 5 2 3" xfId="3976"/>
    <cellStyle name="20% - Accent3 2 5 2 3 2" xfId="45409"/>
    <cellStyle name="20% - Accent3 2 5 2 3 2 2" xfId="56139"/>
    <cellStyle name="20% - Accent3 2 5 2 3 3" xfId="54021"/>
    <cellStyle name="20% - Accent3 2 5 2 3 4" xfId="42398"/>
    <cellStyle name="20% - Accent3 2 5 2 4" xfId="2613"/>
    <cellStyle name="20% - Accent3 2 5 2 4 2" xfId="57308"/>
    <cellStyle name="20% - Accent3 2 5 2 4 3" xfId="51500"/>
    <cellStyle name="20% - Accent3 2 5 2 5" xfId="32744"/>
    <cellStyle name="20% - Accent3 2 5 2 5 2" xfId="55189"/>
    <cellStyle name="20% - Accent3 2 5 2 5 3" xfId="44163"/>
    <cellStyle name="20% - Accent3 2 5 2 6" xfId="35791"/>
    <cellStyle name="20% - Accent3 2 5 2 6 2" xfId="52852"/>
    <cellStyle name="20% - Accent3 2 5 2 7" xfId="38318"/>
    <cellStyle name="20% - Accent3 2 5 3" xfId="1143"/>
    <cellStyle name="20% - Accent3 2 5 3 2" xfId="4160"/>
    <cellStyle name="20% - Accent3 2 5 3 2 2" xfId="45593"/>
    <cellStyle name="20% - Accent3 2 5 3 2 2 2" xfId="56321"/>
    <cellStyle name="20% - Accent3 2 5 3 2 3" xfId="54203"/>
    <cellStyle name="20% - Accent3 2 5 3 2 4" xfId="42580"/>
    <cellStyle name="20% - Accent3 2 5 3 3" xfId="2801"/>
    <cellStyle name="20% - Accent3 2 5 3 3 2" xfId="57490"/>
    <cellStyle name="20% - Accent3 2 5 3 3 3" xfId="51682"/>
    <cellStyle name="20% - Accent3 2 5 3 4" xfId="32936"/>
    <cellStyle name="20% - Accent3 2 5 3 4 2" xfId="55371"/>
    <cellStyle name="20% - Accent3 2 5 3 4 3" xfId="44345"/>
    <cellStyle name="20% - Accent3 2 5 3 5" xfId="35983"/>
    <cellStyle name="20% - Accent3 2 5 3 5 2" xfId="53034"/>
    <cellStyle name="20% - Accent3 2 5 3 6" xfId="38510"/>
    <cellStyle name="20% - Accent3 2 5 4" xfId="1452"/>
    <cellStyle name="20% - Accent3 2 5 4 2" xfId="4437"/>
    <cellStyle name="20% - Accent3 2 5 4 2 2" xfId="45867"/>
    <cellStyle name="20% - Accent3 2 5 4 2 2 2" xfId="56577"/>
    <cellStyle name="20% - Accent3 2 5 4 2 3" xfId="54459"/>
    <cellStyle name="20% - Accent3 2 5 4 2 4" xfId="42840"/>
    <cellStyle name="20% - Accent3 2 5 4 3" xfId="2357"/>
    <cellStyle name="20% - Accent3 2 5 4 3 2" xfId="57746"/>
    <cellStyle name="20% - Accent3 2 5 4 3 3" xfId="51938"/>
    <cellStyle name="20% - Accent3 2 5 4 4" xfId="33245"/>
    <cellStyle name="20% - Accent3 2 5 4 4 2" xfId="55043"/>
    <cellStyle name="20% - Accent3 2 5 4 4 3" xfId="44017"/>
    <cellStyle name="20% - Accent3 2 5 4 5" xfId="36292"/>
    <cellStyle name="20% - Accent3 2 5 4 5 2" xfId="53290"/>
    <cellStyle name="20% - Accent3 2 5 4 6" xfId="38819"/>
    <cellStyle name="20% - Accent3 2 5 5" xfId="3790"/>
    <cellStyle name="20% - Accent3 2 5 5 2" xfId="32505"/>
    <cellStyle name="20% - Accent3 2 5 5 2 2" xfId="51354"/>
    <cellStyle name="20% - Accent3 2 5 5 2 2 2" xfId="57162"/>
    <cellStyle name="20% - Accent3 2 5 5 2 3" xfId="53875"/>
    <cellStyle name="20% - Accent3 2 5 5 2 4" xfId="42246"/>
    <cellStyle name="20% - Accent3 2 5 5 3" xfId="35552"/>
    <cellStyle name="20% - Accent3 2 5 5 3 2" xfId="55993"/>
    <cellStyle name="20% - Accent3 2 5 5 3 3" xfId="45230"/>
    <cellStyle name="20% - Accent3 2 5 5 4" xfId="52706"/>
    <cellStyle name="20% - Accent3 2 5 5 5" xfId="38088"/>
    <cellStyle name="20% - Accent3 2 5 6" xfId="3482"/>
    <cellStyle name="20% - Accent3 2 5 6 2" xfId="45007"/>
    <cellStyle name="20% - Accent3 2 5 6 2 2" xfId="55773"/>
    <cellStyle name="20% - Accent3 2 5 6 3" xfId="52486"/>
    <cellStyle name="20% - Accent3 2 5 6 4" xfId="37780"/>
    <cellStyle name="20% - Accent3 2 5 7" xfId="3072"/>
    <cellStyle name="20% - Accent3 2 5 7 2" xfId="44616"/>
    <cellStyle name="20% - Accent3 2 5 7 2 2" xfId="55590"/>
    <cellStyle name="20% - Accent3 2 5 7 3" xfId="53655"/>
    <cellStyle name="20% - Accent3 2 5 7 4" xfId="41941"/>
    <cellStyle name="20% - Accent3 2 5 8" xfId="2043"/>
    <cellStyle name="20% - Accent3 2 5 8 2" xfId="56942"/>
    <cellStyle name="20% - Accent3 2 5 8 3" xfId="51134"/>
    <cellStyle name="20% - Accent3 2 5 9" xfId="32195"/>
    <cellStyle name="20% - Accent3 2 5 9 2" xfId="54787"/>
    <cellStyle name="20% - Accent3 2 5 9 3" xfId="43761"/>
    <cellStyle name="20% - Accent3 2 6" xfId="543"/>
    <cellStyle name="20% - Accent3 2 6 10" xfId="35077"/>
    <cellStyle name="20% - Accent3 2 6 10 2" xfId="52194"/>
    <cellStyle name="20% - Accent3 2 6 11" xfId="37184"/>
    <cellStyle name="20% - Accent3 2 6 2" xfId="992"/>
    <cellStyle name="20% - Accent3 2 6 2 2" xfId="1695"/>
    <cellStyle name="20% - Accent3 2 6 2 2 2" xfId="4670"/>
    <cellStyle name="20% - Accent3 2 6 2 2 2 2" xfId="52120"/>
    <cellStyle name="20% - Accent3 2 6 2 2 2 2 2" xfId="57928"/>
    <cellStyle name="20% - Accent3 2 6 2 2 2 3" xfId="54641"/>
    <cellStyle name="20% - Accent3 2 6 2 2 2 4" xfId="43078"/>
    <cellStyle name="20% - Accent3 2 6 2 2 3" xfId="33488"/>
    <cellStyle name="20% - Accent3 2 6 2 2 3 2" xfId="56759"/>
    <cellStyle name="20% - Accent3 2 6 2 2 3 3" xfId="46051"/>
    <cellStyle name="20% - Accent3 2 6 2 2 4" xfId="36535"/>
    <cellStyle name="20% - Accent3 2 6 2 2 4 2" xfId="53472"/>
    <cellStyle name="20% - Accent3 2 6 2 2 5" xfId="39062"/>
    <cellStyle name="20% - Accent3 2 6 2 3" xfId="4013"/>
    <cellStyle name="20% - Accent3 2 6 2 3 2" xfId="45446"/>
    <cellStyle name="20% - Accent3 2 6 2 3 2 2" xfId="56175"/>
    <cellStyle name="20% - Accent3 2 6 2 3 3" xfId="54057"/>
    <cellStyle name="20% - Accent3 2 6 2 3 4" xfId="42434"/>
    <cellStyle name="20% - Accent3 2 6 2 4" xfId="2653"/>
    <cellStyle name="20% - Accent3 2 6 2 4 2" xfId="57344"/>
    <cellStyle name="20% - Accent3 2 6 2 4 3" xfId="51536"/>
    <cellStyle name="20% - Accent3 2 6 2 5" xfId="32785"/>
    <cellStyle name="20% - Accent3 2 6 2 5 2" xfId="55225"/>
    <cellStyle name="20% - Accent3 2 6 2 5 3" xfId="44199"/>
    <cellStyle name="20% - Accent3 2 6 2 6" xfId="35832"/>
    <cellStyle name="20% - Accent3 2 6 2 6 2" xfId="52888"/>
    <cellStyle name="20% - Accent3 2 6 2 7" xfId="38359"/>
    <cellStyle name="20% - Accent3 2 6 3" xfId="1179"/>
    <cellStyle name="20% - Accent3 2 6 3 2" xfId="4196"/>
    <cellStyle name="20% - Accent3 2 6 3 2 2" xfId="45629"/>
    <cellStyle name="20% - Accent3 2 6 3 2 2 2" xfId="56357"/>
    <cellStyle name="20% - Accent3 2 6 3 2 3" xfId="54239"/>
    <cellStyle name="20% - Accent3 2 6 3 2 4" xfId="42616"/>
    <cellStyle name="20% - Accent3 2 6 3 3" xfId="2837"/>
    <cellStyle name="20% - Accent3 2 6 3 3 2" xfId="57526"/>
    <cellStyle name="20% - Accent3 2 6 3 3 3" xfId="51718"/>
    <cellStyle name="20% - Accent3 2 6 3 4" xfId="32972"/>
    <cellStyle name="20% - Accent3 2 6 3 4 2" xfId="55407"/>
    <cellStyle name="20% - Accent3 2 6 3 4 3" xfId="44381"/>
    <cellStyle name="20% - Accent3 2 6 3 5" xfId="36019"/>
    <cellStyle name="20% - Accent3 2 6 3 5 2" xfId="53070"/>
    <cellStyle name="20% - Accent3 2 6 3 6" xfId="38546"/>
    <cellStyle name="20% - Accent3 2 6 4" xfId="1323"/>
    <cellStyle name="20% - Accent3 2 6 4 2" xfId="4320"/>
    <cellStyle name="20% - Accent3 2 6 4 2 2" xfId="45753"/>
    <cellStyle name="20% - Accent3 2 6 4 2 2 2" xfId="56468"/>
    <cellStyle name="20% - Accent3 2 6 4 2 3" xfId="54350"/>
    <cellStyle name="20% - Accent3 2 6 4 2 4" xfId="42727"/>
    <cellStyle name="20% - Accent3 2 6 4 3" xfId="2231"/>
    <cellStyle name="20% - Accent3 2 6 4 3 2" xfId="57637"/>
    <cellStyle name="20% - Accent3 2 6 4 3 3" xfId="51829"/>
    <cellStyle name="20% - Accent3 2 6 4 4" xfId="33116"/>
    <cellStyle name="20% - Accent3 2 6 4 4 2" xfId="54934"/>
    <cellStyle name="20% - Accent3 2 6 4 4 3" xfId="43908"/>
    <cellStyle name="20% - Accent3 2 6 4 5" xfId="36163"/>
    <cellStyle name="20% - Accent3 2 6 4 5 2" xfId="53181"/>
    <cellStyle name="20% - Accent3 2 6 4 6" xfId="38690"/>
    <cellStyle name="20% - Accent3 2 6 5" xfId="3675"/>
    <cellStyle name="20% - Accent3 2 6 5 2" xfId="32390"/>
    <cellStyle name="20% - Accent3 2 6 5 2 2" xfId="51245"/>
    <cellStyle name="20% - Accent3 2 6 5 2 2 2" xfId="57053"/>
    <cellStyle name="20% - Accent3 2 6 5 2 3" xfId="53766"/>
    <cellStyle name="20% - Accent3 2 6 5 2 4" xfId="42131"/>
    <cellStyle name="20% - Accent3 2 6 5 3" xfId="35437"/>
    <cellStyle name="20% - Accent3 2 6 5 3 2" xfId="55884"/>
    <cellStyle name="20% - Accent3 2 6 5 3 3" xfId="45121"/>
    <cellStyle name="20% - Accent3 2 6 5 4" xfId="52597"/>
    <cellStyle name="20% - Accent3 2 6 5 5" xfId="37973"/>
    <cellStyle name="20% - Accent3 2 6 6" xfId="3339"/>
    <cellStyle name="20% - Accent3 2 6 6 2" xfId="44866"/>
    <cellStyle name="20% - Accent3 2 6 6 2 2" xfId="55664"/>
    <cellStyle name="20% - Accent3 2 6 6 3" xfId="52377"/>
    <cellStyle name="20% - Accent3 2 6 6 4" xfId="37637"/>
    <cellStyle name="20% - Accent3 2 6 7" xfId="2954"/>
    <cellStyle name="20% - Accent3 2 6 7 2" xfId="44498"/>
    <cellStyle name="20% - Accent3 2 6 7 2 2" xfId="55481"/>
    <cellStyle name="20% - Accent3 2 6 7 3" xfId="53546"/>
    <cellStyle name="20% - Accent3 2 6 7 4" xfId="41832"/>
    <cellStyle name="20% - Accent3 2 6 8" xfId="2084"/>
    <cellStyle name="20% - Accent3 2 6 8 2" xfId="56833"/>
    <cellStyle name="20% - Accent3 2 6 8 3" xfId="51025"/>
    <cellStyle name="20% - Accent3 2 6 9" xfId="32030"/>
    <cellStyle name="20% - Accent3 2 6 9 2" xfId="54823"/>
    <cellStyle name="20% - Accent3 2 6 9 3" xfId="43797"/>
    <cellStyle name="20% - Accent3 2 7" xfId="786"/>
    <cellStyle name="20% - Accent3 2 7 2" xfId="1550"/>
    <cellStyle name="20% - Accent3 2 7 2 2" xfId="4525"/>
    <cellStyle name="20% - Accent3 2 7 2 2 2" xfId="51975"/>
    <cellStyle name="20% - Accent3 2 7 2 2 2 2" xfId="57783"/>
    <cellStyle name="20% - Accent3 2 7 2 2 3" xfId="54496"/>
    <cellStyle name="20% - Accent3 2 7 2 2 4" xfId="42933"/>
    <cellStyle name="20% - Accent3 2 7 2 3" xfId="33343"/>
    <cellStyle name="20% - Accent3 2 7 2 3 2" xfId="56614"/>
    <cellStyle name="20% - Accent3 2 7 2 3 3" xfId="45906"/>
    <cellStyle name="20% - Accent3 2 7 2 4" xfId="36390"/>
    <cellStyle name="20% - Accent3 2 7 2 4 2" xfId="53327"/>
    <cellStyle name="20% - Accent3 2 7 2 5" xfId="38917"/>
    <cellStyle name="20% - Accent3 2 7 3" xfId="3853"/>
    <cellStyle name="20% - Accent3 2 7 3 2" xfId="45286"/>
    <cellStyle name="20% - Accent3 2 7 3 2 2" xfId="56030"/>
    <cellStyle name="20% - Accent3 2 7 3 3" xfId="53912"/>
    <cellStyle name="20% - Accent3 2 7 3 4" xfId="42289"/>
    <cellStyle name="20% - Accent3 2 7 4" xfId="2453"/>
    <cellStyle name="20% - Accent3 2 7 4 2" xfId="57199"/>
    <cellStyle name="20% - Accent3 2 7 4 3" xfId="51391"/>
    <cellStyle name="20% - Accent3 2 7 5" xfId="32579"/>
    <cellStyle name="20% - Accent3 2 7 5 2" xfId="55080"/>
    <cellStyle name="20% - Accent3 2 7 5 3" xfId="44054"/>
    <cellStyle name="20% - Accent3 2 7 6" xfId="35626"/>
    <cellStyle name="20% - Accent3 2 7 6 2" xfId="52743"/>
    <cellStyle name="20% - Accent3 2 7 7" xfId="38153"/>
    <cellStyle name="20% - Accent3 2 8" xfId="1034"/>
    <cellStyle name="20% - Accent3 2 8 2" xfId="4051"/>
    <cellStyle name="20% - Accent3 2 8 2 2" xfId="45484"/>
    <cellStyle name="20% - Accent3 2 8 2 2 2" xfId="56212"/>
    <cellStyle name="20% - Accent3 2 8 2 3" xfId="54094"/>
    <cellStyle name="20% - Accent3 2 8 2 4" xfId="42471"/>
    <cellStyle name="20% - Accent3 2 8 3" xfId="2692"/>
    <cellStyle name="20% - Accent3 2 8 3 2" xfId="57381"/>
    <cellStyle name="20% - Accent3 2 8 3 3" xfId="51573"/>
    <cellStyle name="20% - Accent3 2 8 4" xfId="32827"/>
    <cellStyle name="20% - Accent3 2 8 4 2" xfId="55262"/>
    <cellStyle name="20% - Accent3 2 8 4 3" xfId="44236"/>
    <cellStyle name="20% - Accent3 2 8 5" xfId="35874"/>
    <cellStyle name="20% - Accent3 2 8 5 2" xfId="52925"/>
    <cellStyle name="20% - Accent3 2 8 6" xfId="38401"/>
    <cellStyle name="20% - Accent3 2 9" xfId="1220"/>
    <cellStyle name="20% - Accent3 2 9 2" xfId="4235"/>
    <cellStyle name="20% - Accent3 2 9 2 2" xfId="45668"/>
    <cellStyle name="20% - Accent3 2 9 2 2 2" xfId="56394"/>
    <cellStyle name="20% - Accent3 2 9 2 3" xfId="54276"/>
    <cellStyle name="20% - Accent3 2 9 2 4" xfId="42653"/>
    <cellStyle name="20% - Accent3 2 9 3" xfId="2130"/>
    <cellStyle name="20% - Accent3 2 9 3 2" xfId="57563"/>
    <cellStyle name="20% - Accent3 2 9 3 3" xfId="51755"/>
    <cellStyle name="20% - Accent3 2 9 4" xfId="33013"/>
    <cellStyle name="20% - Accent3 2 9 4 2" xfId="54860"/>
    <cellStyle name="20% - Accent3 2 9 4 3" xfId="43834"/>
    <cellStyle name="20% - Accent3 2 9 5" xfId="36060"/>
    <cellStyle name="20% - Accent3 2 9 5 2" xfId="53107"/>
    <cellStyle name="20% - Accent3 2 9 6" xfId="38587"/>
    <cellStyle name="20% - Accent3 3" xfId="200"/>
    <cellStyle name="20% - Accent4 2" xfId="201"/>
    <cellStyle name="20% - Accent4 2 10" xfId="3532"/>
    <cellStyle name="20% - Accent4 2 10 2" xfId="32247"/>
    <cellStyle name="20% - Accent4 2 10 2 2" xfId="51172"/>
    <cellStyle name="20% - Accent4 2 10 2 2 2" xfId="56980"/>
    <cellStyle name="20% - Accent4 2 10 2 3" xfId="53693"/>
    <cellStyle name="20% - Accent4 2 10 2 4" xfId="41988"/>
    <cellStyle name="20% - Accent4 2 10 3" xfId="35294"/>
    <cellStyle name="20% - Accent4 2 10 3 2" xfId="55811"/>
    <cellStyle name="20% - Accent4 2 10 3 3" xfId="45048"/>
    <cellStyle name="20% - Accent4 2 10 4" xfId="52524"/>
    <cellStyle name="20% - Accent4 2 10 5" xfId="37830"/>
    <cellStyle name="20% - Accent4 2 11" xfId="3144"/>
    <cellStyle name="20% - Accent4 2 11 2" xfId="44684"/>
    <cellStyle name="20% - Accent4 2 11 2 2" xfId="55628"/>
    <cellStyle name="20% - Accent4 2 11 3" xfId="52341"/>
    <cellStyle name="20% - Accent4 2 11 4" xfId="37442"/>
    <cellStyle name="20% - Accent4 2 12" xfId="2880"/>
    <cellStyle name="20% - Accent4 2 12 2" xfId="44424"/>
    <cellStyle name="20% - Accent4 2 12 2 2" xfId="55445"/>
    <cellStyle name="20% - Accent4 2 12 3" xfId="53510"/>
    <cellStyle name="20% - Accent4 2 12 4" xfId="41796"/>
    <cellStyle name="20% - Accent4 2 13" xfId="1755"/>
    <cellStyle name="20% - Accent4 2 13 2" xfId="56797"/>
    <cellStyle name="20% - Accent4 2 13 3" xfId="50989"/>
    <cellStyle name="20% - Accent4 2 14" xfId="31950"/>
    <cellStyle name="20% - Accent4 2 14 2" xfId="54679"/>
    <cellStyle name="20% - Accent4 2 14 3" xfId="43653"/>
    <cellStyle name="20% - Accent4 2 15" xfId="35003"/>
    <cellStyle name="20% - Accent4 2 15 2" xfId="52158"/>
    <cellStyle name="20% - Accent4 2 16" xfId="37114"/>
    <cellStyle name="20% - Accent4 2 2" xfId="459"/>
    <cellStyle name="20% - Accent4 2 2 10" xfId="3306"/>
    <cellStyle name="20% - Accent4 2 2 10 2" xfId="44833"/>
    <cellStyle name="20% - Accent4 2 2 10 2 2" xfId="55646"/>
    <cellStyle name="20% - Accent4 2 2 10 3" xfId="52359"/>
    <cellStyle name="20% - Accent4 2 2 10 4" xfId="37604"/>
    <cellStyle name="20% - Accent4 2 2 11" xfId="2929"/>
    <cellStyle name="20% - Accent4 2 2 11 2" xfId="44473"/>
    <cellStyle name="20% - Accent4 2 2 11 2 2" xfId="55463"/>
    <cellStyle name="20% - Accent4 2 2 11 3" xfId="53528"/>
    <cellStyle name="20% - Accent4 2 2 11 4" xfId="41814"/>
    <cellStyle name="20% - Accent4 2 2 12" xfId="1910"/>
    <cellStyle name="20% - Accent4 2 2 12 2" xfId="56815"/>
    <cellStyle name="20% - Accent4 2 2 12 3" xfId="51007"/>
    <cellStyle name="20% - Accent4 2 2 13" xfId="31979"/>
    <cellStyle name="20% - Accent4 2 2 13 2" xfId="54697"/>
    <cellStyle name="20% - Accent4 2 2 13 3" xfId="43671"/>
    <cellStyle name="20% - Accent4 2 2 14" xfId="35026"/>
    <cellStyle name="20% - Accent4 2 2 14 2" xfId="52176"/>
    <cellStyle name="20% - Accent4 2 2 15" xfId="37137"/>
    <cellStyle name="20% - Accent4 2 2 2" xfId="525"/>
    <cellStyle name="20% - Accent4 2 2 2 10" xfId="32120"/>
    <cellStyle name="20% - Accent4 2 2 2 10 2" xfId="54734"/>
    <cellStyle name="20% - Accent4 2 2 2 10 3" xfId="43708"/>
    <cellStyle name="20% - Accent4 2 2 2 11" xfId="35167"/>
    <cellStyle name="20% - Accent4 2 2 2 11 2" xfId="52250"/>
    <cellStyle name="20% - Accent4 2 2 2 12" xfId="37249"/>
    <cellStyle name="20% - Accent4 2 2 2 2" xfId="608"/>
    <cellStyle name="20% - Accent4 2 2 2 2 2" xfId="1383"/>
    <cellStyle name="20% - Accent4 2 2 2 2 2 2" xfId="4379"/>
    <cellStyle name="20% - Accent4 2 2 2 2 2 2 2" xfId="51885"/>
    <cellStyle name="20% - Accent4 2 2 2 2 2 2 2 2" xfId="57693"/>
    <cellStyle name="20% - Accent4 2 2 2 2 2 2 3" xfId="54406"/>
    <cellStyle name="20% - Accent4 2 2 2 2 2 2 4" xfId="42787"/>
    <cellStyle name="20% - Accent4 2 2 2 2 2 3" xfId="33176"/>
    <cellStyle name="20% - Accent4 2 2 2 2 2 3 2" xfId="56524"/>
    <cellStyle name="20% - Accent4 2 2 2 2 2 3 3" xfId="45809"/>
    <cellStyle name="20% - Accent4 2 2 2 2 2 4" xfId="36223"/>
    <cellStyle name="20% - Accent4 2 2 2 2 2 4 2" xfId="53237"/>
    <cellStyle name="20% - Accent4 2 2 2 2 2 5" xfId="38750"/>
    <cellStyle name="20% - Accent4 2 2 2 2 3" xfId="3732"/>
    <cellStyle name="20% - Accent4 2 2 2 2 3 2" xfId="45177"/>
    <cellStyle name="20% - Accent4 2 2 2 2 3 2 2" xfId="55940"/>
    <cellStyle name="20% - Accent4 2 2 2 2 3 3" xfId="53822"/>
    <cellStyle name="20% - Accent4 2 2 2 2 3 4" xfId="42188"/>
    <cellStyle name="20% - Accent4 2 2 2 2 4" xfId="2291"/>
    <cellStyle name="20% - Accent4 2 2 2 2 4 2" xfId="57109"/>
    <cellStyle name="20% - Accent4 2 2 2 2 4 3" xfId="51301"/>
    <cellStyle name="20% - Accent4 2 2 2 2 5" xfId="32447"/>
    <cellStyle name="20% - Accent4 2 2 2 2 5 2" xfId="54990"/>
    <cellStyle name="20% - Accent4 2 2 2 2 5 3" xfId="43964"/>
    <cellStyle name="20% - Accent4 2 2 2 2 6" xfId="35494"/>
    <cellStyle name="20% - Accent4 2 2 2 2 6 2" xfId="52653"/>
    <cellStyle name="20% - Accent4 2 2 2 2 7" xfId="38030"/>
    <cellStyle name="20% - Accent4 2 2 2 3" xfId="876"/>
    <cellStyle name="20% - Accent4 2 2 2 3 2" xfId="1606"/>
    <cellStyle name="20% - Accent4 2 2 2 3 2 2" xfId="4581"/>
    <cellStyle name="20% - Accent4 2 2 2 3 2 2 2" xfId="52031"/>
    <cellStyle name="20% - Accent4 2 2 2 3 2 2 2 2" xfId="57839"/>
    <cellStyle name="20% - Accent4 2 2 2 3 2 2 3" xfId="54552"/>
    <cellStyle name="20% - Accent4 2 2 2 3 2 2 4" xfId="42989"/>
    <cellStyle name="20% - Accent4 2 2 2 3 2 3" xfId="33399"/>
    <cellStyle name="20% - Accent4 2 2 2 3 2 3 2" xfId="56670"/>
    <cellStyle name="20% - Accent4 2 2 2 3 2 3 3" xfId="45962"/>
    <cellStyle name="20% - Accent4 2 2 2 3 2 4" xfId="36446"/>
    <cellStyle name="20% - Accent4 2 2 2 3 2 4 2" xfId="53383"/>
    <cellStyle name="20% - Accent4 2 2 2 3 2 5" xfId="38973"/>
    <cellStyle name="20% - Accent4 2 2 2 3 3" xfId="3917"/>
    <cellStyle name="20% - Accent4 2 2 2 3 3 2" xfId="45350"/>
    <cellStyle name="20% - Accent4 2 2 2 3 3 2 2" xfId="56086"/>
    <cellStyle name="20% - Accent4 2 2 2 3 3 3" xfId="53968"/>
    <cellStyle name="20% - Accent4 2 2 2 3 3 4" xfId="42345"/>
    <cellStyle name="20% - Accent4 2 2 2 3 4" xfId="2542"/>
    <cellStyle name="20% - Accent4 2 2 2 3 4 2" xfId="57255"/>
    <cellStyle name="20% - Accent4 2 2 2 3 4 3" xfId="51447"/>
    <cellStyle name="20% - Accent4 2 2 2 3 5" xfId="32669"/>
    <cellStyle name="20% - Accent4 2 2 2 3 5 2" xfId="55136"/>
    <cellStyle name="20% - Accent4 2 2 2 3 5 3" xfId="44110"/>
    <cellStyle name="20% - Accent4 2 2 2 3 6" xfId="35716"/>
    <cellStyle name="20% - Accent4 2 2 2 3 6 2" xfId="52799"/>
    <cellStyle name="20% - Accent4 2 2 2 3 7" xfId="38243"/>
    <cellStyle name="20% - Accent4 2 2 2 4" xfId="1090"/>
    <cellStyle name="20% - Accent4 2 2 2 4 2" xfId="4107"/>
    <cellStyle name="20% - Accent4 2 2 2 4 2 2" xfId="45540"/>
    <cellStyle name="20% - Accent4 2 2 2 4 2 2 2" xfId="56268"/>
    <cellStyle name="20% - Accent4 2 2 2 4 2 3" xfId="54150"/>
    <cellStyle name="20% - Accent4 2 2 2 4 2 4" xfId="42527"/>
    <cellStyle name="20% - Accent4 2 2 2 4 3" xfId="2748"/>
    <cellStyle name="20% - Accent4 2 2 2 4 3 2" xfId="57437"/>
    <cellStyle name="20% - Accent4 2 2 2 4 3 3" xfId="51629"/>
    <cellStyle name="20% - Accent4 2 2 2 4 4" xfId="32883"/>
    <cellStyle name="20% - Accent4 2 2 2 4 4 2" xfId="55318"/>
    <cellStyle name="20% - Accent4 2 2 2 4 4 3" xfId="44292"/>
    <cellStyle name="20% - Accent4 2 2 2 4 5" xfId="35930"/>
    <cellStyle name="20% - Accent4 2 2 2 4 5 2" xfId="52981"/>
    <cellStyle name="20% - Accent4 2 2 2 4 6" xfId="38457"/>
    <cellStyle name="20% - Accent4 2 2 2 5" xfId="1305"/>
    <cellStyle name="20% - Accent4 2 2 2 5 2" xfId="4302"/>
    <cellStyle name="20% - Accent4 2 2 2 5 2 2" xfId="45735"/>
    <cellStyle name="20% - Accent4 2 2 2 5 2 2 2" xfId="56450"/>
    <cellStyle name="20% - Accent4 2 2 2 5 2 3" xfId="54332"/>
    <cellStyle name="20% - Accent4 2 2 2 5 2 4" xfId="42709"/>
    <cellStyle name="20% - Accent4 2 2 2 5 3" xfId="2213"/>
    <cellStyle name="20% - Accent4 2 2 2 5 3 2" xfId="57619"/>
    <cellStyle name="20% - Accent4 2 2 2 5 3 3" xfId="51811"/>
    <cellStyle name="20% - Accent4 2 2 2 5 4" xfId="33098"/>
    <cellStyle name="20% - Accent4 2 2 2 5 4 2" xfId="54916"/>
    <cellStyle name="20% - Accent4 2 2 2 5 4 3" xfId="43890"/>
    <cellStyle name="20% - Accent4 2 2 2 5 5" xfId="36145"/>
    <cellStyle name="20% - Accent4 2 2 2 5 5 2" xfId="53163"/>
    <cellStyle name="20% - Accent4 2 2 2 5 6" xfId="38672"/>
    <cellStyle name="20% - Accent4 2 2 2 6" xfId="3657"/>
    <cellStyle name="20% - Accent4 2 2 2 6 2" xfId="32372"/>
    <cellStyle name="20% - Accent4 2 2 2 6 2 2" xfId="51227"/>
    <cellStyle name="20% - Accent4 2 2 2 6 2 2 2" xfId="57035"/>
    <cellStyle name="20% - Accent4 2 2 2 6 2 3" xfId="53748"/>
    <cellStyle name="20% - Accent4 2 2 2 6 2 4" xfId="42113"/>
    <cellStyle name="20% - Accent4 2 2 2 6 3" xfId="35419"/>
    <cellStyle name="20% - Accent4 2 2 2 6 3 2" xfId="55866"/>
    <cellStyle name="20% - Accent4 2 2 2 6 3 3" xfId="45103"/>
    <cellStyle name="20% - Accent4 2 2 2 6 4" xfId="52579"/>
    <cellStyle name="20% - Accent4 2 2 2 6 5" xfId="37955"/>
    <cellStyle name="20% - Accent4 2 2 2 7" xfId="3417"/>
    <cellStyle name="20% - Accent4 2 2 2 7 2" xfId="44943"/>
    <cellStyle name="20% - Accent4 2 2 2 7 2 2" xfId="55720"/>
    <cellStyle name="20% - Accent4 2 2 2 7 3" xfId="52433"/>
    <cellStyle name="20% - Accent4 2 2 2 7 4" xfId="37715"/>
    <cellStyle name="20% - Accent4 2 2 2 8" xfId="3014"/>
    <cellStyle name="20% - Accent4 2 2 2 8 2" xfId="44558"/>
    <cellStyle name="20% - Accent4 2 2 2 8 2 2" xfId="55537"/>
    <cellStyle name="20% - Accent4 2 2 2 8 3" xfId="53602"/>
    <cellStyle name="20% - Accent4 2 2 2 8 4" xfId="41888"/>
    <cellStyle name="20% - Accent4 2 2 2 9" xfId="1972"/>
    <cellStyle name="20% - Accent4 2 2 2 9 2" xfId="56889"/>
    <cellStyle name="20% - Accent4 2 2 2 9 3" xfId="51081"/>
    <cellStyle name="20% - Accent4 2 2 3" xfId="666"/>
    <cellStyle name="20% - Accent4 2 2 3 10" xfId="35225"/>
    <cellStyle name="20% - Accent4 2 2 3 10 2" xfId="52286"/>
    <cellStyle name="20% - Accent4 2 2 3 11" xfId="37307"/>
    <cellStyle name="20% - Accent4 2 2 3 2" xfId="934"/>
    <cellStyle name="20% - Accent4 2 2 3 2 2" xfId="1642"/>
    <cellStyle name="20% - Accent4 2 2 3 2 2 2" xfId="4617"/>
    <cellStyle name="20% - Accent4 2 2 3 2 2 2 2" xfId="52067"/>
    <cellStyle name="20% - Accent4 2 2 3 2 2 2 2 2" xfId="57875"/>
    <cellStyle name="20% - Accent4 2 2 3 2 2 2 3" xfId="54588"/>
    <cellStyle name="20% - Accent4 2 2 3 2 2 2 4" xfId="43025"/>
    <cellStyle name="20% - Accent4 2 2 3 2 2 3" xfId="33435"/>
    <cellStyle name="20% - Accent4 2 2 3 2 2 3 2" xfId="56706"/>
    <cellStyle name="20% - Accent4 2 2 3 2 2 3 3" xfId="45998"/>
    <cellStyle name="20% - Accent4 2 2 3 2 2 4" xfId="36482"/>
    <cellStyle name="20% - Accent4 2 2 3 2 2 4 2" xfId="53419"/>
    <cellStyle name="20% - Accent4 2 2 3 2 2 5" xfId="39009"/>
    <cellStyle name="20% - Accent4 2 2 3 2 3" xfId="3959"/>
    <cellStyle name="20% - Accent4 2 2 3 2 3 2" xfId="45392"/>
    <cellStyle name="20% - Accent4 2 2 3 2 3 2 2" xfId="56122"/>
    <cellStyle name="20% - Accent4 2 2 3 2 3 3" xfId="54004"/>
    <cellStyle name="20% - Accent4 2 2 3 2 3 4" xfId="42381"/>
    <cellStyle name="20% - Accent4 2 2 3 2 4" xfId="2596"/>
    <cellStyle name="20% - Accent4 2 2 3 2 4 2" xfId="57291"/>
    <cellStyle name="20% - Accent4 2 2 3 2 4 3" xfId="51483"/>
    <cellStyle name="20% - Accent4 2 2 3 2 5" xfId="32727"/>
    <cellStyle name="20% - Accent4 2 2 3 2 5 2" xfId="55172"/>
    <cellStyle name="20% - Accent4 2 2 3 2 5 3" xfId="44146"/>
    <cellStyle name="20% - Accent4 2 2 3 2 6" xfId="35774"/>
    <cellStyle name="20% - Accent4 2 2 3 2 6 2" xfId="52835"/>
    <cellStyle name="20% - Accent4 2 2 3 2 7" xfId="38301"/>
    <cellStyle name="20% - Accent4 2 2 3 3" xfId="1126"/>
    <cellStyle name="20% - Accent4 2 2 3 3 2" xfId="4143"/>
    <cellStyle name="20% - Accent4 2 2 3 3 2 2" xfId="45576"/>
    <cellStyle name="20% - Accent4 2 2 3 3 2 2 2" xfId="56304"/>
    <cellStyle name="20% - Accent4 2 2 3 3 2 3" xfId="54186"/>
    <cellStyle name="20% - Accent4 2 2 3 3 2 4" xfId="42563"/>
    <cellStyle name="20% - Accent4 2 2 3 3 3" xfId="2784"/>
    <cellStyle name="20% - Accent4 2 2 3 3 3 2" xfId="57473"/>
    <cellStyle name="20% - Accent4 2 2 3 3 3 3" xfId="51665"/>
    <cellStyle name="20% - Accent4 2 2 3 3 4" xfId="32919"/>
    <cellStyle name="20% - Accent4 2 2 3 3 4 2" xfId="55354"/>
    <cellStyle name="20% - Accent4 2 2 3 3 4 3" xfId="44328"/>
    <cellStyle name="20% - Accent4 2 2 3 3 5" xfId="35966"/>
    <cellStyle name="20% - Accent4 2 2 3 3 5 2" xfId="53017"/>
    <cellStyle name="20% - Accent4 2 2 3 3 6" xfId="38493"/>
    <cellStyle name="20% - Accent4 2 2 3 4" xfId="1435"/>
    <cellStyle name="20% - Accent4 2 2 3 4 2" xfId="4420"/>
    <cellStyle name="20% - Accent4 2 2 3 4 2 2" xfId="45850"/>
    <cellStyle name="20% - Accent4 2 2 3 4 2 2 2" xfId="56560"/>
    <cellStyle name="20% - Accent4 2 2 3 4 2 3" xfId="54442"/>
    <cellStyle name="20% - Accent4 2 2 3 4 2 4" xfId="42823"/>
    <cellStyle name="20% - Accent4 2 2 3 4 3" xfId="2340"/>
    <cellStyle name="20% - Accent4 2 2 3 4 3 2" xfId="57729"/>
    <cellStyle name="20% - Accent4 2 2 3 4 3 3" xfId="51921"/>
    <cellStyle name="20% - Accent4 2 2 3 4 4" xfId="33228"/>
    <cellStyle name="20% - Accent4 2 2 3 4 4 2" xfId="55026"/>
    <cellStyle name="20% - Accent4 2 2 3 4 4 3" xfId="44000"/>
    <cellStyle name="20% - Accent4 2 2 3 4 5" xfId="36275"/>
    <cellStyle name="20% - Accent4 2 2 3 4 5 2" xfId="53273"/>
    <cellStyle name="20% - Accent4 2 2 3 4 6" xfId="38802"/>
    <cellStyle name="20% - Accent4 2 2 3 5" xfId="3773"/>
    <cellStyle name="20% - Accent4 2 2 3 5 2" xfId="32488"/>
    <cellStyle name="20% - Accent4 2 2 3 5 2 2" xfId="51337"/>
    <cellStyle name="20% - Accent4 2 2 3 5 2 2 2" xfId="57145"/>
    <cellStyle name="20% - Accent4 2 2 3 5 2 3" xfId="53858"/>
    <cellStyle name="20% - Accent4 2 2 3 5 2 4" xfId="42229"/>
    <cellStyle name="20% - Accent4 2 2 3 5 3" xfId="35535"/>
    <cellStyle name="20% - Accent4 2 2 3 5 3 2" xfId="55976"/>
    <cellStyle name="20% - Accent4 2 2 3 5 3 3" xfId="45213"/>
    <cellStyle name="20% - Accent4 2 2 3 5 4" xfId="52689"/>
    <cellStyle name="20% - Accent4 2 2 3 5 5" xfId="38071"/>
    <cellStyle name="20% - Accent4 2 2 3 6" xfId="3465"/>
    <cellStyle name="20% - Accent4 2 2 3 6 2" xfId="44990"/>
    <cellStyle name="20% - Accent4 2 2 3 6 2 2" xfId="55756"/>
    <cellStyle name="20% - Accent4 2 2 3 6 3" xfId="52469"/>
    <cellStyle name="20% - Accent4 2 2 3 6 4" xfId="37763"/>
    <cellStyle name="20% - Accent4 2 2 3 7" xfId="3055"/>
    <cellStyle name="20% - Accent4 2 2 3 7 2" xfId="44599"/>
    <cellStyle name="20% - Accent4 2 2 3 7 2 2" xfId="55573"/>
    <cellStyle name="20% - Accent4 2 2 3 7 3" xfId="53638"/>
    <cellStyle name="20% - Accent4 2 2 3 7 4" xfId="41924"/>
    <cellStyle name="20% - Accent4 2 2 3 8" xfId="2026"/>
    <cellStyle name="20% - Accent4 2 2 3 8 2" xfId="56925"/>
    <cellStyle name="20% - Accent4 2 2 3 8 3" xfId="51117"/>
    <cellStyle name="20% - Accent4 2 2 3 9" xfId="32178"/>
    <cellStyle name="20% - Accent4 2 2 3 9 2" xfId="54770"/>
    <cellStyle name="20% - Accent4 2 2 3 9 3" xfId="43744"/>
    <cellStyle name="20% - Accent4 2 2 4" xfId="707"/>
    <cellStyle name="20% - Accent4 2 2 4 10" xfId="35266"/>
    <cellStyle name="20% - Accent4 2 2 4 10 2" xfId="52322"/>
    <cellStyle name="20% - Accent4 2 2 4 11" xfId="37348"/>
    <cellStyle name="20% - Accent4 2 2 4 2" xfId="975"/>
    <cellStyle name="20% - Accent4 2 2 4 2 2" xfId="1678"/>
    <cellStyle name="20% - Accent4 2 2 4 2 2 2" xfId="4653"/>
    <cellStyle name="20% - Accent4 2 2 4 2 2 2 2" xfId="52103"/>
    <cellStyle name="20% - Accent4 2 2 4 2 2 2 2 2" xfId="57911"/>
    <cellStyle name="20% - Accent4 2 2 4 2 2 2 3" xfId="54624"/>
    <cellStyle name="20% - Accent4 2 2 4 2 2 2 4" xfId="43061"/>
    <cellStyle name="20% - Accent4 2 2 4 2 2 3" xfId="33471"/>
    <cellStyle name="20% - Accent4 2 2 4 2 2 3 2" xfId="56742"/>
    <cellStyle name="20% - Accent4 2 2 4 2 2 3 3" xfId="46034"/>
    <cellStyle name="20% - Accent4 2 2 4 2 2 4" xfId="36518"/>
    <cellStyle name="20% - Accent4 2 2 4 2 2 4 2" xfId="53455"/>
    <cellStyle name="20% - Accent4 2 2 4 2 2 5" xfId="39045"/>
    <cellStyle name="20% - Accent4 2 2 4 2 3" xfId="3996"/>
    <cellStyle name="20% - Accent4 2 2 4 2 3 2" xfId="45429"/>
    <cellStyle name="20% - Accent4 2 2 4 2 3 2 2" xfId="56158"/>
    <cellStyle name="20% - Accent4 2 2 4 2 3 3" xfId="54040"/>
    <cellStyle name="20% - Accent4 2 2 4 2 3 4" xfId="42417"/>
    <cellStyle name="20% - Accent4 2 2 4 2 4" xfId="2636"/>
    <cellStyle name="20% - Accent4 2 2 4 2 4 2" xfId="57327"/>
    <cellStyle name="20% - Accent4 2 2 4 2 4 3" xfId="51519"/>
    <cellStyle name="20% - Accent4 2 2 4 2 5" xfId="32768"/>
    <cellStyle name="20% - Accent4 2 2 4 2 5 2" xfId="55208"/>
    <cellStyle name="20% - Accent4 2 2 4 2 5 3" xfId="44182"/>
    <cellStyle name="20% - Accent4 2 2 4 2 6" xfId="35815"/>
    <cellStyle name="20% - Accent4 2 2 4 2 6 2" xfId="52871"/>
    <cellStyle name="20% - Accent4 2 2 4 2 7" xfId="38342"/>
    <cellStyle name="20% - Accent4 2 2 4 3" xfId="1162"/>
    <cellStyle name="20% - Accent4 2 2 4 3 2" xfId="4179"/>
    <cellStyle name="20% - Accent4 2 2 4 3 2 2" xfId="45612"/>
    <cellStyle name="20% - Accent4 2 2 4 3 2 2 2" xfId="56340"/>
    <cellStyle name="20% - Accent4 2 2 4 3 2 3" xfId="54222"/>
    <cellStyle name="20% - Accent4 2 2 4 3 2 4" xfId="42599"/>
    <cellStyle name="20% - Accent4 2 2 4 3 3" xfId="2820"/>
    <cellStyle name="20% - Accent4 2 2 4 3 3 2" xfId="57509"/>
    <cellStyle name="20% - Accent4 2 2 4 3 3 3" xfId="51701"/>
    <cellStyle name="20% - Accent4 2 2 4 3 4" xfId="32955"/>
    <cellStyle name="20% - Accent4 2 2 4 3 4 2" xfId="55390"/>
    <cellStyle name="20% - Accent4 2 2 4 3 4 3" xfId="44364"/>
    <cellStyle name="20% - Accent4 2 2 4 3 5" xfId="36002"/>
    <cellStyle name="20% - Accent4 2 2 4 3 5 2" xfId="53053"/>
    <cellStyle name="20% - Accent4 2 2 4 3 6" xfId="38529"/>
    <cellStyle name="20% - Accent4 2 2 4 4" xfId="1476"/>
    <cellStyle name="20% - Accent4 2 2 4 4 2" xfId="4458"/>
    <cellStyle name="20% - Accent4 2 2 4 4 2 2" xfId="45888"/>
    <cellStyle name="20% - Accent4 2 2 4 4 2 2 2" xfId="56596"/>
    <cellStyle name="20% - Accent4 2 2 4 4 2 3" xfId="54478"/>
    <cellStyle name="20% - Accent4 2 2 4 4 2 4" xfId="42859"/>
    <cellStyle name="20% - Accent4 2 2 4 4 3" xfId="2380"/>
    <cellStyle name="20% - Accent4 2 2 4 4 3 2" xfId="57765"/>
    <cellStyle name="20% - Accent4 2 2 4 4 3 3" xfId="51957"/>
    <cellStyle name="20% - Accent4 2 2 4 4 4" xfId="33269"/>
    <cellStyle name="20% - Accent4 2 2 4 4 4 2" xfId="55062"/>
    <cellStyle name="20% - Accent4 2 2 4 4 4 3" xfId="44036"/>
    <cellStyle name="20% - Accent4 2 2 4 4 5" xfId="36316"/>
    <cellStyle name="20% - Accent4 2 2 4 4 5 2" xfId="53309"/>
    <cellStyle name="20% - Accent4 2 2 4 4 6" xfId="38843"/>
    <cellStyle name="20% - Accent4 2 2 4 5" xfId="3811"/>
    <cellStyle name="20% - Accent4 2 2 4 5 2" xfId="32526"/>
    <cellStyle name="20% - Accent4 2 2 4 5 2 2" xfId="51373"/>
    <cellStyle name="20% - Accent4 2 2 4 5 2 2 2" xfId="57181"/>
    <cellStyle name="20% - Accent4 2 2 4 5 2 3" xfId="53894"/>
    <cellStyle name="20% - Accent4 2 2 4 5 2 4" xfId="42267"/>
    <cellStyle name="20% - Accent4 2 2 4 5 3" xfId="35573"/>
    <cellStyle name="20% - Accent4 2 2 4 5 3 2" xfId="56012"/>
    <cellStyle name="20% - Accent4 2 2 4 5 3 3" xfId="45249"/>
    <cellStyle name="20% - Accent4 2 2 4 5 4" xfId="52725"/>
    <cellStyle name="20% - Accent4 2 2 4 5 5" xfId="38109"/>
    <cellStyle name="20% - Accent4 2 2 4 6" xfId="3504"/>
    <cellStyle name="20% - Accent4 2 2 4 6 2" xfId="45029"/>
    <cellStyle name="20% - Accent4 2 2 4 6 2 2" xfId="55792"/>
    <cellStyle name="20% - Accent4 2 2 4 6 3" xfId="52505"/>
    <cellStyle name="20% - Accent4 2 2 4 6 4" xfId="37802"/>
    <cellStyle name="20% - Accent4 2 2 4 7" xfId="3092"/>
    <cellStyle name="20% - Accent4 2 2 4 7 2" xfId="44636"/>
    <cellStyle name="20% - Accent4 2 2 4 7 2 2" xfId="55609"/>
    <cellStyle name="20% - Accent4 2 2 4 7 3" xfId="53674"/>
    <cellStyle name="20% - Accent4 2 2 4 7 4" xfId="41960"/>
    <cellStyle name="20% - Accent4 2 2 4 8" xfId="2067"/>
    <cellStyle name="20% - Accent4 2 2 4 8 2" xfId="56961"/>
    <cellStyle name="20% - Accent4 2 2 4 8 3" xfId="51153"/>
    <cellStyle name="20% - Accent4 2 2 4 9" xfId="32219"/>
    <cellStyle name="20% - Accent4 2 2 4 9 2" xfId="54806"/>
    <cellStyle name="20% - Accent4 2 2 4 9 3" xfId="43780"/>
    <cellStyle name="20% - Accent4 2 2 5" xfId="571"/>
    <cellStyle name="20% - Accent4 2 2 5 10" xfId="35101"/>
    <cellStyle name="20% - Accent4 2 2 5 10 2" xfId="52213"/>
    <cellStyle name="20% - Accent4 2 2 5 11" xfId="37212"/>
    <cellStyle name="20% - Accent4 2 2 5 2" xfId="1016"/>
    <cellStyle name="20% - Accent4 2 2 5 2 2" xfId="1714"/>
    <cellStyle name="20% - Accent4 2 2 5 2 2 2" xfId="4689"/>
    <cellStyle name="20% - Accent4 2 2 5 2 2 2 2" xfId="52139"/>
    <cellStyle name="20% - Accent4 2 2 5 2 2 2 2 2" xfId="57947"/>
    <cellStyle name="20% - Accent4 2 2 5 2 2 2 3" xfId="54660"/>
    <cellStyle name="20% - Accent4 2 2 5 2 2 2 4" xfId="43097"/>
    <cellStyle name="20% - Accent4 2 2 5 2 2 3" xfId="33507"/>
    <cellStyle name="20% - Accent4 2 2 5 2 2 3 2" xfId="56778"/>
    <cellStyle name="20% - Accent4 2 2 5 2 2 3 3" xfId="46070"/>
    <cellStyle name="20% - Accent4 2 2 5 2 2 4" xfId="36554"/>
    <cellStyle name="20% - Accent4 2 2 5 2 2 4 2" xfId="53491"/>
    <cellStyle name="20% - Accent4 2 2 5 2 2 5" xfId="39081"/>
    <cellStyle name="20% - Accent4 2 2 5 2 3" xfId="4033"/>
    <cellStyle name="20% - Accent4 2 2 5 2 3 2" xfId="45466"/>
    <cellStyle name="20% - Accent4 2 2 5 2 3 2 2" xfId="56194"/>
    <cellStyle name="20% - Accent4 2 2 5 2 3 3" xfId="54076"/>
    <cellStyle name="20% - Accent4 2 2 5 2 3 4" xfId="42453"/>
    <cellStyle name="20% - Accent4 2 2 5 2 4" xfId="2674"/>
    <cellStyle name="20% - Accent4 2 2 5 2 4 2" xfId="57363"/>
    <cellStyle name="20% - Accent4 2 2 5 2 4 3" xfId="51555"/>
    <cellStyle name="20% - Accent4 2 2 5 2 5" xfId="32809"/>
    <cellStyle name="20% - Accent4 2 2 5 2 5 2" xfId="55244"/>
    <cellStyle name="20% - Accent4 2 2 5 2 5 3" xfId="44218"/>
    <cellStyle name="20% - Accent4 2 2 5 2 6" xfId="35856"/>
    <cellStyle name="20% - Accent4 2 2 5 2 6 2" xfId="52907"/>
    <cellStyle name="20% - Accent4 2 2 5 2 7" xfId="38383"/>
    <cellStyle name="20% - Accent4 2 2 5 3" xfId="1198"/>
    <cellStyle name="20% - Accent4 2 2 5 3 2" xfId="4215"/>
    <cellStyle name="20% - Accent4 2 2 5 3 2 2" xfId="45648"/>
    <cellStyle name="20% - Accent4 2 2 5 3 2 2 2" xfId="56376"/>
    <cellStyle name="20% - Accent4 2 2 5 3 2 3" xfId="54258"/>
    <cellStyle name="20% - Accent4 2 2 5 3 2 4" xfId="42635"/>
    <cellStyle name="20% - Accent4 2 2 5 3 3" xfId="2856"/>
    <cellStyle name="20% - Accent4 2 2 5 3 3 2" xfId="57545"/>
    <cellStyle name="20% - Accent4 2 2 5 3 3 3" xfId="51737"/>
    <cellStyle name="20% - Accent4 2 2 5 3 4" xfId="32991"/>
    <cellStyle name="20% - Accent4 2 2 5 3 4 2" xfId="55426"/>
    <cellStyle name="20% - Accent4 2 2 5 3 4 3" xfId="44400"/>
    <cellStyle name="20% - Accent4 2 2 5 3 5" xfId="36038"/>
    <cellStyle name="20% - Accent4 2 2 5 3 5 2" xfId="53089"/>
    <cellStyle name="20% - Accent4 2 2 5 3 6" xfId="38565"/>
    <cellStyle name="20% - Accent4 2 2 5 4" xfId="1346"/>
    <cellStyle name="20% - Accent4 2 2 5 4 2" xfId="4342"/>
    <cellStyle name="20% - Accent4 2 2 5 4 2 2" xfId="45772"/>
    <cellStyle name="20% - Accent4 2 2 5 4 2 2 2" xfId="56487"/>
    <cellStyle name="20% - Accent4 2 2 5 4 2 3" xfId="54369"/>
    <cellStyle name="20% - Accent4 2 2 5 4 2 4" xfId="42750"/>
    <cellStyle name="20% - Accent4 2 2 5 4 3" xfId="2254"/>
    <cellStyle name="20% - Accent4 2 2 5 4 3 2" xfId="57656"/>
    <cellStyle name="20% - Accent4 2 2 5 4 3 3" xfId="51848"/>
    <cellStyle name="20% - Accent4 2 2 5 4 4" xfId="33139"/>
    <cellStyle name="20% - Accent4 2 2 5 4 4 2" xfId="54953"/>
    <cellStyle name="20% - Accent4 2 2 5 4 4 3" xfId="43927"/>
    <cellStyle name="20% - Accent4 2 2 5 4 5" xfId="36186"/>
    <cellStyle name="20% - Accent4 2 2 5 4 5 2" xfId="53200"/>
    <cellStyle name="20% - Accent4 2 2 5 4 6" xfId="38713"/>
    <cellStyle name="20% - Accent4 2 2 5 5" xfId="3695"/>
    <cellStyle name="20% - Accent4 2 2 5 5 2" xfId="32410"/>
    <cellStyle name="20% - Accent4 2 2 5 5 2 2" xfId="51264"/>
    <cellStyle name="20% - Accent4 2 2 5 5 2 2 2" xfId="57072"/>
    <cellStyle name="20% - Accent4 2 2 5 5 2 3" xfId="53785"/>
    <cellStyle name="20% - Accent4 2 2 5 5 2 4" xfId="42151"/>
    <cellStyle name="20% - Accent4 2 2 5 5 3" xfId="35457"/>
    <cellStyle name="20% - Accent4 2 2 5 5 3 2" xfId="55903"/>
    <cellStyle name="20% - Accent4 2 2 5 5 3 3" xfId="45140"/>
    <cellStyle name="20% - Accent4 2 2 5 5 4" xfId="52616"/>
    <cellStyle name="20% - Accent4 2 2 5 5 5" xfId="37993"/>
    <cellStyle name="20% - Accent4 2 2 5 6" xfId="3361"/>
    <cellStyle name="20% - Accent4 2 2 5 6 2" xfId="44888"/>
    <cellStyle name="20% - Accent4 2 2 5 6 2 2" xfId="55683"/>
    <cellStyle name="20% - Accent4 2 2 5 6 3" xfId="52396"/>
    <cellStyle name="20% - Accent4 2 2 5 6 4" xfId="37659"/>
    <cellStyle name="20% - Accent4 2 2 5 7" xfId="2977"/>
    <cellStyle name="20% - Accent4 2 2 5 7 2" xfId="44521"/>
    <cellStyle name="20% - Accent4 2 2 5 7 2 2" xfId="55500"/>
    <cellStyle name="20% - Accent4 2 2 5 7 3" xfId="53565"/>
    <cellStyle name="20% - Accent4 2 2 5 7 4" xfId="41851"/>
    <cellStyle name="20% - Accent4 2 2 5 8" xfId="2107"/>
    <cellStyle name="20% - Accent4 2 2 5 8 2" xfId="56852"/>
    <cellStyle name="20% - Accent4 2 2 5 8 3" xfId="51044"/>
    <cellStyle name="20% - Accent4 2 2 5 9" xfId="32054"/>
    <cellStyle name="20% - Accent4 2 2 5 9 2" xfId="54842"/>
    <cellStyle name="20% - Accent4 2 2 5 9 3" xfId="43816"/>
    <cellStyle name="20% - Accent4 2 2 6" xfId="810"/>
    <cellStyle name="20% - Accent4 2 2 6 2" xfId="1569"/>
    <cellStyle name="20% - Accent4 2 2 6 2 2" xfId="4544"/>
    <cellStyle name="20% - Accent4 2 2 6 2 2 2" xfId="51994"/>
    <cellStyle name="20% - Accent4 2 2 6 2 2 2 2" xfId="57802"/>
    <cellStyle name="20% - Accent4 2 2 6 2 2 3" xfId="54515"/>
    <cellStyle name="20% - Accent4 2 2 6 2 2 4" xfId="42952"/>
    <cellStyle name="20% - Accent4 2 2 6 2 3" xfId="33362"/>
    <cellStyle name="20% - Accent4 2 2 6 2 3 2" xfId="56633"/>
    <cellStyle name="20% - Accent4 2 2 6 2 3 3" xfId="45925"/>
    <cellStyle name="20% - Accent4 2 2 6 2 4" xfId="36409"/>
    <cellStyle name="20% - Accent4 2 2 6 2 4 2" xfId="53346"/>
    <cellStyle name="20% - Accent4 2 2 6 2 5" xfId="38936"/>
    <cellStyle name="20% - Accent4 2 2 6 3" xfId="3873"/>
    <cellStyle name="20% - Accent4 2 2 6 3 2" xfId="45306"/>
    <cellStyle name="20% - Accent4 2 2 6 3 2 2" xfId="56049"/>
    <cellStyle name="20% - Accent4 2 2 6 3 3" xfId="53931"/>
    <cellStyle name="20% - Accent4 2 2 6 3 4" xfId="42308"/>
    <cellStyle name="20% - Accent4 2 2 6 4" xfId="2477"/>
    <cellStyle name="20% - Accent4 2 2 6 4 2" xfId="57218"/>
    <cellStyle name="20% - Accent4 2 2 6 4 3" xfId="51410"/>
    <cellStyle name="20% - Accent4 2 2 6 5" xfId="32603"/>
    <cellStyle name="20% - Accent4 2 2 6 5 2" xfId="55099"/>
    <cellStyle name="20% - Accent4 2 2 6 5 3" xfId="44073"/>
    <cellStyle name="20% - Accent4 2 2 6 6" xfId="35650"/>
    <cellStyle name="20% - Accent4 2 2 6 6 2" xfId="52762"/>
    <cellStyle name="20% - Accent4 2 2 6 7" xfId="38177"/>
    <cellStyle name="20% - Accent4 2 2 7" xfId="1053"/>
    <cellStyle name="20% - Accent4 2 2 7 2" xfId="4070"/>
    <cellStyle name="20% - Accent4 2 2 7 2 2" xfId="45503"/>
    <cellStyle name="20% - Accent4 2 2 7 2 2 2" xfId="56231"/>
    <cellStyle name="20% - Accent4 2 2 7 2 3" xfId="54113"/>
    <cellStyle name="20% - Accent4 2 2 7 2 4" xfId="42490"/>
    <cellStyle name="20% - Accent4 2 2 7 3" xfId="2711"/>
    <cellStyle name="20% - Accent4 2 2 7 3 2" xfId="57400"/>
    <cellStyle name="20% - Accent4 2 2 7 3 3" xfId="51592"/>
    <cellStyle name="20% - Accent4 2 2 7 4" xfId="32846"/>
    <cellStyle name="20% - Accent4 2 2 7 4 2" xfId="55281"/>
    <cellStyle name="20% - Accent4 2 2 7 4 3" xfId="44255"/>
    <cellStyle name="20% - Accent4 2 2 7 5" xfId="35893"/>
    <cellStyle name="20% - Accent4 2 2 7 5 2" xfId="52944"/>
    <cellStyle name="20% - Accent4 2 2 7 6" xfId="38420"/>
    <cellStyle name="20% - Accent4 2 2 8" xfId="1239"/>
    <cellStyle name="20% - Accent4 2 2 8 2" xfId="4254"/>
    <cellStyle name="20% - Accent4 2 2 8 2 2" xfId="45687"/>
    <cellStyle name="20% - Accent4 2 2 8 2 2 2" xfId="56413"/>
    <cellStyle name="20% - Accent4 2 2 8 2 3" xfId="54295"/>
    <cellStyle name="20% - Accent4 2 2 8 2 4" xfId="42672"/>
    <cellStyle name="20% - Accent4 2 2 8 3" xfId="2149"/>
    <cellStyle name="20% - Accent4 2 2 8 3 2" xfId="57582"/>
    <cellStyle name="20% - Accent4 2 2 8 3 3" xfId="51774"/>
    <cellStyle name="20% - Accent4 2 2 8 4" xfId="33032"/>
    <cellStyle name="20% - Accent4 2 2 8 4 2" xfId="54879"/>
    <cellStyle name="20% - Accent4 2 2 8 4 3" xfId="43853"/>
    <cellStyle name="20% - Accent4 2 2 8 5" xfId="36079"/>
    <cellStyle name="20% - Accent4 2 2 8 5 2" xfId="53126"/>
    <cellStyle name="20% - Accent4 2 2 8 6" xfId="38606"/>
    <cellStyle name="20% - Accent4 2 2 9" xfId="3611"/>
    <cellStyle name="20% - Accent4 2 2 9 2" xfId="32326"/>
    <cellStyle name="20% - Accent4 2 2 9 2 2" xfId="51190"/>
    <cellStyle name="20% - Accent4 2 2 9 2 2 2" xfId="56998"/>
    <cellStyle name="20% - Accent4 2 2 9 2 3" xfId="53711"/>
    <cellStyle name="20% - Accent4 2 2 9 2 4" xfId="42067"/>
    <cellStyle name="20% - Accent4 2 2 9 3" xfId="35373"/>
    <cellStyle name="20% - Accent4 2 2 9 3 2" xfId="55829"/>
    <cellStyle name="20% - Accent4 2 2 9 3 3" xfId="45066"/>
    <cellStyle name="20% - Accent4 2 2 9 4" xfId="52542"/>
    <cellStyle name="20% - Accent4 2 2 9 5" xfId="37909"/>
    <cellStyle name="20% - Accent4 2 3" xfId="507"/>
    <cellStyle name="20% - Accent4 2 3 10" xfId="32102"/>
    <cellStyle name="20% - Accent4 2 3 10 2" xfId="54716"/>
    <cellStyle name="20% - Accent4 2 3 10 3" xfId="43690"/>
    <cellStyle name="20% - Accent4 2 3 11" xfId="35149"/>
    <cellStyle name="20% - Accent4 2 3 11 2" xfId="52232"/>
    <cellStyle name="20% - Accent4 2 3 12" xfId="37231"/>
    <cellStyle name="20% - Accent4 2 3 2" xfId="590"/>
    <cellStyle name="20% - Accent4 2 3 2 2" xfId="1365"/>
    <cellStyle name="20% - Accent4 2 3 2 2 2" xfId="4361"/>
    <cellStyle name="20% - Accent4 2 3 2 2 2 2" xfId="51867"/>
    <cellStyle name="20% - Accent4 2 3 2 2 2 2 2" xfId="57675"/>
    <cellStyle name="20% - Accent4 2 3 2 2 2 3" xfId="54388"/>
    <cellStyle name="20% - Accent4 2 3 2 2 2 4" xfId="42769"/>
    <cellStyle name="20% - Accent4 2 3 2 2 3" xfId="33158"/>
    <cellStyle name="20% - Accent4 2 3 2 2 3 2" xfId="56506"/>
    <cellStyle name="20% - Accent4 2 3 2 2 3 3" xfId="45791"/>
    <cellStyle name="20% - Accent4 2 3 2 2 4" xfId="36205"/>
    <cellStyle name="20% - Accent4 2 3 2 2 4 2" xfId="53219"/>
    <cellStyle name="20% - Accent4 2 3 2 2 5" xfId="38732"/>
    <cellStyle name="20% - Accent4 2 3 2 3" xfId="3714"/>
    <cellStyle name="20% - Accent4 2 3 2 3 2" xfId="45159"/>
    <cellStyle name="20% - Accent4 2 3 2 3 2 2" xfId="55922"/>
    <cellStyle name="20% - Accent4 2 3 2 3 3" xfId="53804"/>
    <cellStyle name="20% - Accent4 2 3 2 3 4" xfId="42170"/>
    <cellStyle name="20% - Accent4 2 3 2 4" xfId="2273"/>
    <cellStyle name="20% - Accent4 2 3 2 4 2" xfId="57091"/>
    <cellStyle name="20% - Accent4 2 3 2 4 3" xfId="51283"/>
    <cellStyle name="20% - Accent4 2 3 2 5" xfId="32429"/>
    <cellStyle name="20% - Accent4 2 3 2 5 2" xfId="54972"/>
    <cellStyle name="20% - Accent4 2 3 2 5 3" xfId="43946"/>
    <cellStyle name="20% - Accent4 2 3 2 6" xfId="35476"/>
    <cellStyle name="20% - Accent4 2 3 2 6 2" xfId="52635"/>
    <cellStyle name="20% - Accent4 2 3 2 7" xfId="38012"/>
    <cellStyle name="20% - Accent4 2 3 3" xfId="858"/>
    <cellStyle name="20% - Accent4 2 3 3 2" xfId="1588"/>
    <cellStyle name="20% - Accent4 2 3 3 2 2" xfId="4563"/>
    <cellStyle name="20% - Accent4 2 3 3 2 2 2" xfId="52013"/>
    <cellStyle name="20% - Accent4 2 3 3 2 2 2 2" xfId="57821"/>
    <cellStyle name="20% - Accent4 2 3 3 2 2 3" xfId="54534"/>
    <cellStyle name="20% - Accent4 2 3 3 2 2 4" xfId="42971"/>
    <cellStyle name="20% - Accent4 2 3 3 2 3" xfId="33381"/>
    <cellStyle name="20% - Accent4 2 3 3 2 3 2" xfId="56652"/>
    <cellStyle name="20% - Accent4 2 3 3 2 3 3" xfId="45944"/>
    <cellStyle name="20% - Accent4 2 3 3 2 4" xfId="36428"/>
    <cellStyle name="20% - Accent4 2 3 3 2 4 2" xfId="53365"/>
    <cellStyle name="20% - Accent4 2 3 3 2 5" xfId="38955"/>
    <cellStyle name="20% - Accent4 2 3 3 3" xfId="3899"/>
    <cellStyle name="20% - Accent4 2 3 3 3 2" xfId="45332"/>
    <cellStyle name="20% - Accent4 2 3 3 3 2 2" xfId="56068"/>
    <cellStyle name="20% - Accent4 2 3 3 3 3" xfId="53950"/>
    <cellStyle name="20% - Accent4 2 3 3 3 4" xfId="42327"/>
    <cellStyle name="20% - Accent4 2 3 3 4" xfId="2524"/>
    <cellStyle name="20% - Accent4 2 3 3 4 2" xfId="57237"/>
    <cellStyle name="20% - Accent4 2 3 3 4 3" xfId="51429"/>
    <cellStyle name="20% - Accent4 2 3 3 5" xfId="32651"/>
    <cellStyle name="20% - Accent4 2 3 3 5 2" xfId="55118"/>
    <cellStyle name="20% - Accent4 2 3 3 5 3" xfId="44092"/>
    <cellStyle name="20% - Accent4 2 3 3 6" xfId="35698"/>
    <cellStyle name="20% - Accent4 2 3 3 6 2" xfId="52781"/>
    <cellStyle name="20% - Accent4 2 3 3 7" xfId="38225"/>
    <cellStyle name="20% - Accent4 2 3 4" xfId="1072"/>
    <cellStyle name="20% - Accent4 2 3 4 2" xfId="4089"/>
    <cellStyle name="20% - Accent4 2 3 4 2 2" xfId="45522"/>
    <cellStyle name="20% - Accent4 2 3 4 2 2 2" xfId="56250"/>
    <cellStyle name="20% - Accent4 2 3 4 2 3" xfId="54132"/>
    <cellStyle name="20% - Accent4 2 3 4 2 4" xfId="42509"/>
    <cellStyle name="20% - Accent4 2 3 4 3" xfId="2730"/>
    <cellStyle name="20% - Accent4 2 3 4 3 2" xfId="57419"/>
    <cellStyle name="20% - Accent4 2 3 4 3 3" xfId="51611"/>
    <cellStyle name="20% - Accent4 2 3 4 4" xfId="32865"/>
    <cellStyle name="20% - Accent4 2 3 4 4 2" xfId="55300"/>
    <cellStyle name="20% - Accent4 2 3 4 4 3" xfId="44274"/>
    <cellStyle name="20% - Accent4 2 3 4 5" xfId="35912"/>
    <cellStyle name="20% - Accent4 2 3 4 5 2" xfId="52963"/>
    <cellStyle name="20% - Accent4 2 3 4 6" xfId="38439"/>
    <cellStyle name="20% - Accent4 2 3 5" xfId="1287"/>
    <cellStyle name="20% - Accent4 2 3 5 2" xfId="4284"/>
    <cellStyle name="20% - Accent4 2 3 5 2 2" xfId="45717"/>
    <cellStyle name="20% - Accent4 2 3 5 2 2 2" xfId="56432"/>
    <cellStyle name="20% - Accent4 2 3 5 2 3" xfId="54314"/>
    <cellStyle name="20% - Accent4 2 3 5 2 4" xfId="42691"/>
    <cellStyle name="20% - Accent4 2 3 5 3" xfId="2195"/>
    <cellStyle name="20% - Accent4 2 3 5 3 2" xfId="57601"/>
    <cellStyle name="20% - Accent4 2 3 5 3 3" xfId="51793"/>
    <cellStyle name="20% - Accent4 2 3 5 4" xfId="33080"/>
    <cellStyle name="20% - Accent4 2 3 5 4 2" xfId="54898"/>
    <cellStyle name="20% - Accent4 2 3 5 4 3" xfId="43872"/>
    <cellStyle name="20% - Accent4 2 3 5 5" xfId="36127"/>
    <cellStyle name="20% - Accent4 2 3 5 5 2" xfId="53145"/>
    <cellStyle name="20% - Accent4 2 3 5 6" xfId="38654"/>
    <cellStyle name="20% - Accent4 2 3 6" xfId="3639"/>
    <cellStyle name="20% - Accent4 2 3 6 2" xfId="32354"/>
    <cellStyle name="20% - Accent4 2 3 6 2 2" xfId="51209"/>
    <cellStyle name="20% - Accent4 2 3 6 2 2 2" xfId="57017"/>
    <cellStyle name="20% - Accent4 2 3 6 2 3" xfId="53730"/>
    <cellStyle name="20% - Accent4 2 3 6 2 4" xfId="42095"/>
    <cellStyle name="20% - Accent4 2 3 6 3" xfId="35401"/>
    <cellStyle name="20% - Accent4 2 3 6 3 2" xfId="55848"/>
    <cellStyle name="20% - Accent4 2 3 6 3 3" xfId="45085"/>
    <cellStyle name="20% - Accent4 2 3 6 4" xfId="52561"/>
    <cellStyle name="20% - Accent4 2 3 6 5" xfId="37937"/>
    <cellStyle name="20% - Accent4 2 3 7" xfId="3399"/>
    <cellStyle name="20% - Accent4 2 3 7 2" xfId="44925"/>
    <cellStyle name="20% - Accent4 2 3 7 2 2" xfId="55702"/>
    <cellStyle name="20% - Accent4 2 3 7 3" xfId="52415"/>
    <cellStyle name="20% - Accent4 2 3 7 4" xfId="37697"/>
    <cellStyle name="20% - Accent4 2 3 8" xfId="2996"/>
    <cellStyle name="20% - Accent4 2 3 8 2" xfId="44540"/>
    <cellStyle name="20% - Accent4 2 3 8 2 2" xfId="55519"/>
    <cellStyle name="20% - Accent4 2 3 8 3" xfId="53584"/>
    <cellStyle name="20% - Accent4 2 3 8 4" xfId="41870"/>
    <cellStyle name="20% - Accent4 2 3 9" xfId="1954"/>
    <cellStyle name="20% - Accent4 2 3 9 2" xfId="56871"/>
    <cellStyle name="20% - Accent4 2 3 9 3" xfId="51063"/>
    <cellStyle name="20% - Accent4 2 4" xfId="630"/>
    <cellStyle name="20% - Accent4 2 4 10" xfId="35189"/>
    <cellStyle name="20% - Accent4 2 4 10 2" xfId="52268"/>
    <cellStyle name="20% - Accent4 2 4 11" xfId="37271"/>
    <cellStyle name="20% - Accent4 2 4 2" xfId="898"/>
    <cellStyle name="20% - Accent4 2 4 2 2" xfId="1624"/>
    <cellStyle name="20% - Accent4 2 4 2 2 2" xfId="4599"/>
    <cellStyle name="20% - Accent4 2 4 2 2 2 2" xfId="52049"/>
    <cellStyle name="20% - Accent4 2 4 2 2 2 2 2" xfId="57857"/>
    <cellStyle name="20% - Accent4 2 4 2 2 2 3" xfId="54570"/>
    <cellStyle name="20% - Accent4 2 4 2 2 2 4" xfId="43007"/>
    <cellStyle name="20% - Accent4 2 4 2 2 3" xfId="33417"/>
    <cellStyle name="20% - Accent4 2 4 2 2 3 2" xfId="56688"/>
    <cellStyle name="20% - Accent4 2 4 2 2 3 3" xfId="45980"/>
    <cellStyle name="20% - Accent4 2 4 2 2 4" xfId="36464"/>
    <cellStyle name="20% - Accent4 2 4 2 2 4 2" xfId="53401"/>
    <cellStyle name="20% - Accent4 2 4 2 2 5" xfId="38991"/>
    <cellStyle name="20% - Accent4 2 4 2 3" xfId="3935"/>
    <cellStyle name="20% - Accent4 2 4 2 3 2" xfId="45368"/>
    <cellStyle name="20% - Accent4 2 4 2 3 2 2" xfId="56104"/>
    <cellStyle name="20% - Accent4 2 4 2 3 3" xfId="53986"/>
    <cellStyle name="20% - Accent4 2 4 2 3 4" xfId="42363"/>
    <cellStyle name="20% - Accent4 2 4 2 4" xfId="2564"/>
    <cellStyle name="20% - Accent4 2 4 2 4 2" xfId="57273"/>
    <cellStyle name="20% - Accent4 2 4 2 4 3" xfId="51465"/>
    <cellStyle name="20% - Accent4 2 4 2 5" xfId="32691"/>
    <cellStyle name="20% - Accent4 2 4 2 5 2" xfId="55154"/>
    <cellStyle name="20% - Accent4 2 4 2 5 3" xfId="44128"/>
    <cellStyle name="20% - Accent4 2 4 2 6" xfId="35738"/>
    <cellStyle name="20% - Accent4 2 4 2 6 2" xfId="52817"/>
    <cellStyle name="20% - Accent4 2 4 2 7" xfId="38265"/>
    <cellStyle name="20% - Accent4 2 4 3" xfId="1108"/>
    <cellStyle name="20% - Accent4 2 4 3 2" xfId="4125"/>
    <cellStyle name="20% - Accent4 2 4 3 2 2" xfId="45558"/>
    <cellStyle name="20% - Accent4 2 4 3 2 2 2" xfId="56286"/>
    <cellStyle name="20% - Accent4 2 4 3 2 3" xfId="54168"/>
    <cellStyle name="20% - Accent4 2 4 3 2 4" xfId="42545"/>
    <cellStyle name="20% - Accent4 2 4 3 3" xfId="2766"/>
    <cellStyle name="20% - Accent4 2 4 3 3 2" xfId="57455"/>
    <cellStyle name="20% - Accent4 2 4 3 3 3" xfId="51647"/>
    <cellStyle name="20% - Accent4 2 4 3 4" xfId="32901"/>
    <cellStyle name="20% - Accent4 2 4 3 4 2" xfId="55336"/>
    <cellStyle name="20% - Accent4 2 4 3 4 3" xfId="44310"/>
    <cellStyle name="20% - Accent4 2 4 3 5" xfId="35948"/>
    <cellStyle name="20% - Accent4 2 4 3 5 2" xfId="52999"/>
    <cellStyle name="20% - Accent4 2 4 3 6" xfId="38475"/>
    <cellStyle name="20% - Accent4 2 4 4" xfId="1403"/>
    <cellStyle name="20% - Accent4 2 4 4 2" xfId="4397"/>
    <cellStyle name="20% - Accent4 2 4 4 2 2" xfId="45827"/>
    <cellStyle name="20% - Accent4 2 4 4 2 2 2" xfId="56542"/>
    <cellStyle name="20% - Accent4 2 4 4 2 3" xfId="54424"/>
    <cellStyle name="20% - Accent4 2 4 4 2 4" xfId="42805"/>
    <cellStyle name="20% - Accent4 2 4 4 3" xfId="2311"/>
    <cellStyle name="20% - Accent4 2 4 4 3 2" xfId="57711"/>
    <cellStyle name="20% - Accent4 2 4 4 3 3" xfId="51903"/>
    <cellStyle name="20% - Accent4 2 4 4 4" xfId="33196"/>
    <cellStyle name="20% - Accent4 2 4 4 4 2" xfId="55008"/>
    <cellStyle name="20% - Accent4 2 4 4 4 3" xfId="43982"/>
    <cellStyle name="20% - Accent4 2 4 4 5" xfId="36243"/>
    <cellStyle name="20% - Accent4 2 4 4 5 2" xfId="53255"/>
    <cellStyle name="20% - Accent4 2 4 4 6" xfId="38770"/>
    <cellStyle name="20% - Accent4 2 4 5" xfId="3751"/>
    <cellStyle name="20% - Accent4 2 4 5 2" xfId="32466"/>
    <cellStyle name="20% - Accent4 2 4 5 2 2" xfId="51319"/>
    <cellStyle name="20% - Accent4 2 4 5 2 2 2" xfId="57127"/>
    <cellStyle name="20% - Accent4 2 4 5 2 3" xfId="53840"/>
    <cellStyle name="20% - Accent4 2 4 5 2 4" xfId="42207"/>
    <cellStyle name="20% - Accent4 2 4 5 3" xfId="35513"/>
    <cellStyle name="20% - Accent4 2 4 5 3 2" xfId="55958"/>
    <cellStyle name="20% - Accent4 2 4 5 3 3" xfId="45195"/>
    <cellStyle name="20% - Accent4 2 4 5 4" xfId="52671"/>
    <cellStyle name="20% - Accent4 2 4 5 5" xfId="38049"/>
    <cellStyle name="20% - Accent4 2 4 6" xfId="3438"/>
    <cellStyle name="20% - Accent4 2 4 6 2" xfId="44964"/>
    <cellStyle name="20% - Accent4 2 4 6 2 2" xfId="55738"/>
    <cellStyle name="20% - Accent4 2 4 6 3" xfId="52451"/>
    <cellStyle name="20% - Accent4 2 4 6 4" xfId="37736"/>
    <cellStyle name="20% - Accent4 2 4 7" xfId="3032"/>
    <cellStyle name="20% - Accent4 2 4 7 2" xfId="44576"/>
    <cellStyle name="20% - Accent4 2 4 7 2 2" xfId="55555"/>
    <cellStyle name="20% - Accent4 2 4 7 3" xfId="53620"/>
    <cellStyle name="20% - Accent4 2 4 7 4" xfId="41906"/>
    <cellStyle name="20% - Accent4 2 4 8" xfId="1992"/>
    <cellStyle name="20% - Accent4 2 4 8 2" xfId="56907"/>
    <cellStyle name="20% - Accent4 2 4 8 3" xfId="51099"/>
    <cellStyle name="20% - Accent4 2 4 9" xfId="32142"/>
    <cellStyle name="20% - Accent4 2 4 9 2" xfId="54752"/>
    <cellStyle name="20% - Accent4 2 4 9 3" xfId="43726"/>
    <cellStyle name="20% - Accent4 2 5" xfId="684"/>
    <cellStyle name="20% - Accent4 2 5 10" xfId="35243"/>
    <cellStyle name="20% - Accent4 2 5 10 2" xfId="52304"/>
    <cellStyle name="20% - Accent4 2 5 11" xfId="37325"/>
    <cellStyle name="20% - Accent4 2 5 2" xfId="952"/>
    <cellStyle name="20% - Accent4 2 5 2 2" xfId="1660"/>
    <cellStyle name="20% - Accent4 2 5 2 2 2" xfId="4635"/>
    <cellStyle name="20% - Accent4 2 5 2 2 2 2" xfId="52085"/>
    <cellStyle name="20% - Accent4 2 5 2 2 2 2 2" xfId="57893"/>
    <cellStyle name="20% - Accent4 2 5 2 2 2 3" xfId="54606"/>
    <cellStyle name="20% - Accent4 2 5 2 2 2 4" xfId="43043"/>
    <cellStyle name="20% - Accent4 2 5 2 2 3" xfId="33453"/>
    <cellStyle name="20% - Accent4 2 5 2 2 3 2" xfId="56724"/>
    <cellStyle name="20% - Accent4 2 5 2 2 3 3" xfId="46016"/>
    <cellStyle name="20% - Accent4 2 5 2 2 4" xfId="36500"/>
    <cellStyle name="20% - Accent4 2 5 2 2 4 2" xfId="53437"/>
    <cellStyle name="20% - Accent4 2 5 2 2 5" xfId="39027"/>
    <cellStyle name="20% - Accent4 2 5 2 3" xfId="3977"/>
    <cellStyle name="20% - Accent4 2 5 2 3 2" xfId="45410"/>
    <cellStyle name="20% - Accent4 2 5 2 3 2 2" xfId="56140"/>
    <cellStyle name="20% - Accent4 2 5 2 3 3" xfId="54022"/>
    <cellStyle name="20% - Accent4 2 5 2 3 4" xfId="42399"/>
    <cellStyle name="20% - Accent4 2 5 2 4" xfId="2614"/>
    <cellStyle name="20% - Accent4 2 5 2 4 2" xfId="57309"/>
    <cellStyle name="20% - Accent4 2 5 2 4 3" xfId="51501"/>
    <cellStyle name="20% - Accent4 2 5 2 5" xfId="32745"/>
    <cellStyle name="20% - Accent4 2 5 2 5 2" xfId="55190"/>
    <cellStyle name="20% - Accent4 2 5 2 5 3" xfId="44164"/>
    <cellStyle name="20% - Accent4 2 5 2 6" xfId="35792"/>
    <cellStyle name="20% - Accent4 2 5 2 6 2" xfId="52853"/>
    <cellStyle name="20% - Accent4 2 5 2 7" xfId="38319"/>
    <cellStyle name="20% - Accent4 2 5 3" xfId="1144"/>
    <cellStyle name="20% - Accent4 2 5 3 2" xfId="4161"/>
    <cellStyle name="20% - Accent4 2 5 3 2 2" xfId="45594"/>
    <cellStyle name="20% - Accent4 2 5 3 2 2 2" xfId="56322"/>
    <cellStyle name="20% - Accent4 2 5 3 2 3" xfId="54204"/>
    <cellStyle name="20% - Accent4 2 5 3 2 4" xfId="42581"/>
    <cellStyle name="20% - Accent4 2 5 3 3" xfId="2802"/>
    <cellStyle name="20% - Accent4 2 5 3 3 2" xfId="57491"/>
    <cellStyle name="20% - Accent4 2 5 3 3 3" xfId="51683"/>
    <cellStyle name="20% - Accent4 2 5 3 4" xfId="32937"/>
    <cellStyle name="20% - Accent4 2 5 3 4 2" xfId="55372"/>
    <cellStyle name="20% - Accent4 2 5 3 4 3" xfId="44346"/>
    <cellStyle name="20% - Accent4 2 5 3 5" xfId="35984"/>
    <cellStyle name="20% - Accent4 2 5 3 5 2" xfId="53035"/>
    <cellStyle name="20% - Accent4 2 5 3 6" xfId="38511"/>
    <cellStyle name="20% - Accent4 2 5 4" xfId="1453"/>
    <cellStyle name="20% - Accent4 2 5 4 2" xfId="4438"/>
    <cellStyle name="20% - Accent4 2 5 4 2 2" xfId="45868"/>
    <cellStyle name="20% - Accent4 2 5 4 2 2 2" xfId="56578"/>
    <cellStyle name="20% - Accent4 2 5 4 2 3" xfId="54460"/>
    <cellStyle name="20% - Accent4 2 5 4 2 4" xfId="42841"/>
    <cellStyle name="20% - Accent4 2 5 4 3" xfId="2358"/>
    <cellStyle name="20% - Accent4 2 5 4 3 2" xfId="57747"/>
    <cellStyle name="20% - Accent4 2 5 4 3 3" xfId="51939"/>
    <cellStyle name="20% - Accent4 2 5 4 4" xfId="33246"/>
    <cellStyle name="20% - Accent4 2 5 4 4 2" xfId="55044"/>
    <cellStyle name="20% - Accent4 2 5 4 4 3" xfId="44018"/>
    <cellStyle name="20% - Accent4 2 5 4 5" xfId="36293"/>
    <cellStyle name="20% - Accent4 2 5 4 5 2" xfId="53291"/>
    <cellStyle name="20% - Accent4 2 5 4 6" xfId="38820"/>
    <cellStyle name="20% - Accent4 2 5 5" xfId="3791"/>
    <cellStyle name="20% - Accent4 2 5 5 2" xfId="32506"/>
    <cellStyle name="20% - Accent4 2 5 5 2 2" xfId="51355"/>
    <cellStyle name="20% - Accent4 2 5 5 2 2 2" xfId="57163"/>
    <cellStyle name="20% - Accent4 2 5 5 2 3" xfId="53876"/>
    <cellStyle name="20% - Accent4 2 5 5 2 4" xfId="42247"/>
    <cellStyle name="20% - Accent4 2 5 5 3" xfId="35553"/>
    <cellStyle name="20% - Accent4 2 5 5 3 2" xfId="55994"/>
    <cellStyle name="20% - Accent4 2 5 5 3 3" xfId="45231"/>
    <cellStyle name="20% - Accent4 2 5 5 4" xfId="52707"/>
    <cellStyle name="20% - Accent4 2 5 5 5" xfId="38089"/>
    <cellStyle name="20% - Accent4 2 5 6" xfId="3483"/>
    <cellStyle name="20% - Accent4 2 5 6 2" xfId="45008"/>
    <cellStyle name="20% - Accent4 2 5 6 2 2" xfId="55774"/>
    <cellStyle name="20% - Accent4 2 5 6 3" xfId="52487"/>
    <cellStyle name="20% - Accent4 2 5 6 4" xfId="37781"/>
    <cellStyle name="20% - Accent4 2 5 7" xfId="3073"/>
    <cellStyle name="20% - Accent4 2 5 7 2" xfId="44617"/>
    <cellStyle name="20% - Accent4 2 5 7 2 2" xfId="55591"/>
    <cellStyle name="20% - Accent4 2 5 7 3" xfId="53656"/>
    <cellStyle name="20% - Accent4 2 5 7 4" xfId="41942"/>
    <cellStyle name="20% - Accent4 2 5 8" xfId="2044"/>
    <cellStyle name="20% - Accent4 2 5 8 2" xfId="56943"/>
    <cellStyle name="20% - Accent4 2 5 8 3" xfId="51135"/>
    <cellStyle name="20% - Accent4 2 5 9" xfId="32196"/>
    <cellStyle name="20% - Accent4 2 5 9 2" xfId="54788"/>
    <cellStyle name="20% - Accent4 2 5 9 3" xfId="43762"/>
    <cellStyle name="20% - Accent4 2 6" xfId="544"/>
    <cellStyle name="20% - Accent4 2 6 10" xfId="35078"/>
    <cellStyle name="20% - Accent4 2 6 10 2" xfId="52195"/>
    <cellStyle name="20% - Accent4 2 6 11" xfId="37185"/>
    <cellStyle name="20% - Accent4 2 6 2" xfId="993"/>
    <cellStyle name="20% - Accent4 2 6 2 2" xfId="1696"/>
    <cellStyle name="20% - Accent4 2 6 2 2 2" xfId="4671"/>
    <cellStyle name="20% - Accent4 2 6 2 2 2 2" xfId="52121"/>
    <cellStyle name="20% - Accent4 2 6 2 2 2 2 2" xfId="57929"/>
    <cellStyle name="20% - Accent4 2 6 2 2 2 3" xfId="54642"/>
    <cellStyle name="20% - Accent4 2 6 2 2 2 4" xfId="43079"/>
    <cellStyle name="20% - Accent4 2 6 2 2 3" xfId="33489"/>
    <cellStyle name="20% - Accent4 2 6 2 2 3 2" xfId="56760"/>
    <cellStyle name="20% - Accent4 2 6 2 2 3 3" xfId="46052"/>
    <cellStyle name="20% - Accent4 2 6 2 2 4" xfId="36536"/>
    <cellStyle name="20% - Accent4 2 6 2 2 4 2" xfId="53473"/>
    <cellStyle name="20% - Accent4 2 6 2 2 5" xfId="39063"/>
    <cellStyle name="20% - Accent4 2 6 2 3" xfId="4014"/>
    <cellStyle name="20% - Accent4 2 6 2 3 2" xfId="45447"/>
    <cellStyle name="20% - Accent4 2 6 2 3 2 2" xfId="56176"/>
    <cellStyle name="20% - Accent4 2 6 2 3 3" xfId="54058"/>
    <cellStyle name="20% - Accent4 2 6 2 3 4" xfId="42435"/>
    <cellStyle name="20% - Accent4 2 6 2 4" xfId="2654"/>
    <cellStyle name="20% - Accent4 2 6 2 4 2" xfId="57345"/>
    <cellStyle name="20% - Accent4 2 6 2 4 3" xfId="51537"/>
    <cellStyle name="20% - Accent4 2 6 2 5" xfId="32786"/>
    <cellStyle name="20% - Accent4 2 6 2 5 2" xfId="55226"/>
    <cellStyle name="20% - Accent4 2 6 2 5 3" xfId="44200"/>
    <cellStyle name="20% - Accent4 2 6 2 6" xfId="35833"/>
    <cellStyle name="20% - Accent4 2 6 2 6 2" xfId="52889"/>
    <cellStyle name="20% - Accent4 2 6 2 7" xfId="38360"/>
    <cellStyle name="20% - Accent4 2 6 3" xfId="1180"/>
    <cellStyle name="20% - Accent4 2 6 3 2" xfId="4197"/>
    <cellStyle name="20% - Accent4 2 6 3 2 2" xfId="45630"/>
    <cellStyle name="20% - Accent4 2 6 3 2 2 2" xfId="56358"/>
    <cellStyle name="20% - Accent4 2 6 3 2 3" xfId="54240"/>
    <cellStyle name="20% - Accent4 2 6 3 2 4" xfId="42617"/>
    <cellStyle name="20% - Accent4 2 6 3 3" xfId="2838"/>
    <cellStyle name="20% - Accent4 2 6 3 3 2" xfId="57527"/>
    <cellStyle name="20% - Accent4 2 6 3 3 3" xfId="51719"/>
    <cellStyle name="20% - Accent4 2 6 3 4" xfId="32973"/>
    <cellStyle name="20% - Accent4 2 6 3 4 2" xfId="55408"/>
    <cellStyle name="20% - Accent4 2 6 3 4 3" xfId="44382"/>
    <cellStyle name="20% - Accent4 2 6 3 5" xfId="36020"/>
    <cellStyle name="20% - Accent4 2 6 3 5 2" xfId="53071"/>
    <cellStyle name="20% - Accent4 2 6 3 6" xfId="38547"/>
    <cellStyle name="20% - Accent4 2 6 4" xfId="1324"/>
    <cellStyle name="20% - Accent4 2 6 4 2" xfId="4321"/>
    <cellStyle name="20% - Accent4 2 6 4 2 2" xfId="45754"/>
    <cellStyle name="20% - Accent4 2 6 4 2 2 2" xfId="56469"/>
    <cellStyle name="20% - Accent4 2 6 4 2 3" xfId="54351"/>
    <cellStyle name="20% - Accent4 2 6 4 2 4" xfId="42728"/>
    <cellStyle name="20% - Accent4 2 6 4 3" xfId="2232"/>
    <cellStyle name="20% - Accent4 2 6 4 3 2" xfId="57638"/>
    <cellStyle name="20% - Accent4 2 6 4 3 3" xfId="51830"/>
    <cellStyle name="20% - Accent4 2 6 4 4" xfId="33117"/>
    <cellStyle name="20% - Accent4 2 6 4 4 2" xfId="54935"/>
    <cellStyle name="20% - Accent4 2 6 4 4 3" xfId="43909"/>
    <cellStyle name="20% - Accent4 2 6 4 5" xfId="36164"/>
    <cellStyle name="20% - Accent4 2 6 4 5 2" xfId="53182"/>
    <cellStyle name="20% - Accent4 2 6 4 6" xfId="38691"/>
    <cellStyle name="20% - Accent4 2 6 5" xfId="3676"/>
    <cellStyle name="20% - Accent4 2 6 5 2" xfId="32391"/>
    <cellStyle name="20% - Accent4 2 6 5 2 2" xfId="51246"/>
    <cellStyle name="20% - Accent4 2 6 5 2 2 2" xfId="57054"/>
    <cellStyle name="20% - Accent4 2 6 5 2 3" xfId="53767"/>
    <cellStyle name="20% - Accent4 2 6 5 2 4" xfId="42132"/>
    <cellStyle name="20% - Accent4 2 6 5 3" xfId="35438"/>
    <cellStyle name="20% - Accent4 2 6 5 3 2" xfId="55885"/>
    <cellStyle name="20% - Accent4 2 6 5 3 3" xfId="45122"/>
    <cellStyle name="20% - Accent4 2 6 5 4" xfId="52598"/>
    <cellStyle name="20% - Accent4 2 6 5 5" xfId="37974"/>
    <cellStyle name="20% - Accent4 2 6 6" xfId="3340"/>
    <cellStyle name="20% - Accent4 2 6 6 2" xfId="44867"/>
    <cellStyle name="20% - Accent4 2 6 6 2 2" xfId="55665"/>
    <cellStyle name="20% - Accent4 2 6 6 3" xfId="52378"/>
    <cellStyle name="20% - Accent4 2 6 6 4" xfId="37638"/>
    <cellStyle name="20% - Accent4 2 6 7" xfId="2955"/>
    <cellStyle name="20% - Accent4 2 6 7 2" xfId="44499"/>
    <cellStyle name="20% - Accent4 2 6 7 2 2" xfId="55482"/>
    <cellStyle name="20% - Accent4 2 6 7 3" xfId="53547"/>
    <cellStyle name="20% - Accent4 2 6 7 4" xfId="41833"/>
    <cellStyle name="20% - Accent4 2 6 8" xfId="2085"/>
    <cellStyle name="20% - Accent4 2 6 8 2" xfId="56834"/>
    <cellStyle name="20% - Accent4 2 6 8 3" xfId="51026"/>
    <cellStyle name="20% - Accent4 2 6 9" xfId="32031"/>
    <cellStyle name="20% - Accent4 2 6 9 2" xfId="54824"/>
    <cellStyle name="20% - Accent4 2 6 9 3" xfId="43798"/>
    <cellStyle name="20% - Accent4 2 7" xfId="787"/>
    <cellStyle name="20% - Accent4 2 7 2" xfId="1551"/>
    <cellStyle name="20% - Accent4 2 7 2 2" xfId="4526"/>
    <cellStyle name="20% - Accent4 2 7 2 2 2" xfId="51976"/>
    <cellStyle name="20% - Accent4 2 7 2 2 2 2" xfId="57784"/>
    <cellStyle name="20% - Accent4 2 7 2 2 3" xfId="54497"/>
    <cellStyle name="20% - Accent4 2 7 2 2 4" xfId="42934"/>
    <cellStyle name="20% - Accent4 2 7 2 3" xfId="33344"/>
    <cellStyle name="20% - Accent4 2 7 2 3 2" xfId="56615"/>
    <cellStyle name="20% - Accent4 2 7 2 3 3" xfId="45907"/>
    <cellStyle name="20% - Accent4 2 7 2 4" xfId="36391"/>
    <cellStyle name="20% - Accent4 2 7 2 4 2" xfId="53328"/>
    <cellStyle name="20% - Accent4 2 7 2 5" xfId="38918"/>
    <cellStyle name="20% - Accent4 2 7 3" xfId="3854"/>
    <cellStyle name="20% - Accent4 2 7 3 2" xfId="45287"/>
    <cellStyle name="20% - Accent4 2 7 3 2 2" xfId="56031"/>
    <cellStyle name="20% - Accent4 2 7 3 3" xfId="53913"/>
    <cellStyle name="20% - Accent4 2 7 3 4" xfId="42290"/>
    <cellStyle name="20% - Accent4 2 7 4" xfId="2454"/>
    <cellStyle name="20% - Accent4 2 7 4 2" xfId="57200"/>
    <cellStyle name="20% - Accent4 2 7 4 3" xfId="51392"/>
    <cellStyle name="20% - Accent4 2 7 5" xfId="32580"/>
    <cellStyle name="20% - Accent4 2 7 5 2" xfId="55081"/>
    <cellStyle name="20% - Accent4 2 7 5 3" xfId="44055"/>
    <cellStyle name="20% - Accent4 2 7 6" xfId="35627"/>
    <cellStyle name="20% - Accent4 2 7 6 2" xfId="52744"/>
    <cellStyle name="20% - Accent4 2 7 7" xfId="38154"/>
    <cellStyle name="20% - Accent4 2 8" xfId="1035"/>
    <cellStyle name="20% - Accent4 2 8 2" xfId="4052"/>
    <cellStyle name="20% - Accent4 2 8 2 2" xfId="45485"/>
    <cellStyle name="20% - Accent4 2 8 2 2 2" xfId="56213"/>
    <cellStyle name="20% - Accent4 2 8 2 3" xfId="54095"/>
    <cellStyle name="20% - Accent4 2 8 2 4" xfId="42472"/>
    <cellStyle name="20% - Accent4 2 8 3" xfId="2693"/>
    <cellStyle name="20% - Accent4 2 8 3 2" xfId="57382"/>
    <cellStyle name="20% - Accent4 2 8 3 3" xfId="51574"/>
    <cellStyle name="20% - Accent4 2 8 4" xfId="32828"/>
    <cellStyle name="20% - Accent4 2 8 4 2" xfId="55263"/>
    <cellStyle name="20% - Accent4 2 8 4 3" xfId="44237"/>
    <cellStyle name="20% - Accent4 2 8 5" xfId="35875"/>
    <cellStyle name="20% - Accent4 2 8 5 2" xfId="52926"/>
    <cellStyle name="20% - Accent4 2 8 6" xfId="38402"/>
    <cellStyle name="20% - Accent4 2 9" xfId="1221"/>
    <cellStyle name="20% - Accent4 2 9 2" xfId="4236"/>
    <cellStyle name="20% - Accent4 2 9 2 2" xfId="45669"/>
    <cellStyle name="20% - Accent4 2 9 2 2 2" xfId="56395"/>
    <cellStyle name="20% - Accent4 2 9 2 3" xfId="54277"/>
    <cellStyle name="20% - Accent4 2 9 2 4" xfId="42654"/>
    <cellStyle name="20% - Accent4 2 9 3" xfId="2131"/>
    <cellStyle name="20% - Accent4 2 9 3 2" xfId="57564"/>
    <cellStyle name="20% - Accent4 2 9 3 3" xfId="51756"/>
    <cellStyle name="20% - Accent4 2 9 4" xfId="33014"/>
    <cellStyle name="20% - Accent4 2 9 4 2" xfId="54861"/>
    <cellStyle name="20% - Accent4 2 9 4 3" xfId="43835"/>
    <cellStyle name="20% - Accent4 2 9 5" xfId="36061"/>
    <cellStyle name="20% - Accent4 2 9 5 2" xfId="53108"/>
    <cellStyle name="20% - Accent4 2 9 6" xfId="38588"/>
    <cellStyle name="20% - Accent4 3" xfId="202"/>
    <cellStyle name="20% - Accent5 2" xfId="203"/>
    <cellStyle name="20% - Accent5 2 10" xfId="3534"/>
    <cellStyle name="20% - Accent5 2 10 2" xfId="32249"/>
    <cellStyle name="20% - Accent5 2 10 2 2" xfId="51173"/>
    <cellStyle name="20% - Accent5 2 10 2 2 2" xfId="56981"/>
    <cellStyle name="20% - Accent5 2 10 2 3" xfId="53694"/>
    <cellStyle name="20% - Accent5 2 10 2 4" xfId="41990"/>
    <cellStyle name="20% - Accent5 2 10 3" xfId="35296"/>
    <cellStyle name="20% - Accent5 2 10 3 2" xfId="55812"/>
    <cellStyle name="20% - Accent5 2 10 3 3" xfId="45049"/>
    <cellStyle name="20% - Accent5 2 10 4" xfId="52525"/>
    <cellStyle name="20% - Accent5 2 10 5" xfId="37832"/>
    <cellStyle name="20% - Accent5 2 11" xfId="3146"/>
    <cellStyle name="20% - Accent5 2 11 2" xfId="44686"/>
    <cellStyle name="20% - Accent5 2 11 2 2" xfId="55629"/>
    <cellStyle name="20% - Accent5 2 11 3" xfId="52342"/>
    <cellStyle name="20% - Accent5 2 11 4" xfId="37444"/>
    <cellStyle name="20% - Accent5 2 12" xfId="2882"/>
    <cellStyle name="20% - Accent5 2 12 2" xfId="44426"/>
    <cellStyle name="20% - Accent5 2 12 2 2" xfId="55446"/>
    <cellStyle name="20% - Accent5 2 12 3" xfId="53511"/>
    <cellStyle name="20% - Accent5 2 12 4" xfId="41797"/>
    <cellStyle name="20% - Accent5 2 13" xfId="1757"/>
    <cellStyle name="20% - Accent5 2 13 2" xfId="56798"/>
    <cellStyle name="20% - Accent5 2 13 3" xfId="50990"/>
    <cellStyle name="20% - Accent5 2 14" xfId="31951"/>
    <cellStyle name="20% - Accent5 2 14 2" xfId="54680"/>
    <cellStyle name="20% - Accent5 2 14 3" xfId="43654"/>
    <cellStyle name="20% - Accent5 2 15" xfId="35004"/>
    <cellStyle name="20% - Accent5 2 15 2" xfId="52159"/>
    <cellStyle name="20% - Accent5 2 16" xfId="37115"/>
    <cellStyle name="20% - Accent5 2 2" xfId="460"/>
    <cellStyle name="20% - Accent5 2 2 10" xfId="3307"/>
    <cellStyle name="20% - Accent5 2 2 10 2" xfId="44834"/>
    <cellStyle name="20% - Accent5 2 2 10 2 2" xfId="55647"/>
    <cellStyle name="20% - Accent5 2 2 10 3" xfId="52360"/>
    <cellStyle name="20% - Accent5 2 2 10 4" xfId="37605"/>
    <cellStyle name="20% - Accent5 2 2 11" xfId="2930"/>
    <cellStyle name="20% - Accent5 2 2 11 2" xfId="44474"/>
    <cellStyle name="20% - Accent5 2 2 11 2 2" xfId="55464"/>
    <cellStyle name="20% - Accent5 2 2 11 3" xfId="53529"/>
    <cellStyle name="20% - Accent5 2 2 11 4" xfId="41815"/>
    <cellStyle name="20% - Accent5 2 2 12" xfId="1911"/>
    <cellStyle name="20% - Accent5 2 2 12 2" xfId="56816"/>
    <cellStyle name="20% - Accent5 2 2 12 3" xfId="51008"/>
    <cellStyle name="20% - Accent5 2 2 13" xfId="31980"/>
    <cellStyle name="20% - Accent5 2 2 13 2" xfId="54698"/>
    <cellStyle name="20% - Accent5 2 2 13 3" xfId="43672"/>
    <cellStyle name="20% - Accent5 2 2 14" xfId="35027"/>
    <cellStyle name="20% - Accent5 2 2 14 2" xfId="52177"/>
    <cellStyle name="20% - Accent5 2 2 15" xfId="37138"/>
    <cellStyle name="20% - Accent5 2 2 2" xfId="526"/>
    <cellStyle name="20% - Accent5 2 2 2 10" xfId="32121"/>
    <cellStyle name="20% - Accent5 2 2 2 10 2" xfId="54735"/>
    <cellStyle name="20% - Accent5 2 2 2 10 3" xfId="43709"/>
    <cellStyle name="20% - Accent5 2 2 2 11" xfId="35168"/>
    <cellStyle name="20% - Accent5 2 2 2 11 2" xfId="52251"/>
    <cellStyle name="20% - Accent5 2 2 2 12" xfId="37250"/>
    <cellStyle name="20% - Accent5 2 2 2 2" xfId="609"/>
    <cellStyle name="20% - Accent5 2 2 2 2 2" xfId="1384"/>
    <cellStyle name="20% - Accent5 2 2 2 2 2 2" xfId="4380"/>
    <cellStyle name="20% - Accent5 2 2 2 2 2 2 2" xfId="51886"/>
    <cellStyle name="20% - Accent5 2 2 2 2 2 2 2 2" xfId="57694"/>
    <cellStyle name="20% - Accent5 2 2 2 2 2 2 3" xfId="54407"/>
    <cellStyle name="20% - Accent5 2 2 2 2 2 2 4" xfId="42788"/>
    <cellStyle name="20% - Accent5 2 2 2 2 2 3" xfId="33177"/>
    <cellStyle name="20% - Accent5 2 2 2 2 2 3 2" xfId="56525"/>
    <cellStyle name="20% - Accent5 2 2 2 2 2 3 3" xfId="45810"/>
    <cellStyle name="20% - Accent5 2 2 2 2 2 4" xfId="36224"/>
    <cellStyle name="20% - Accent5 2 2 2 2 2 4 2" xfId="53238"/>
    <cellStyle name="20% - Accent5 2 2 2 2 2 5" xfId="38751"/>
    <cellStyle name="20% - Accent5 2 2 2 2 3" xfId="3733"/>
    <cellStyle name="20% - Accent5 2 2 2 2 3 2" xfId="45178"/>
    <cellStyle name="20% - Accent5 2 2 2 2 3 2 2" xfId="55941"/>
    <cellStyle name="20% - Accent5 2 2 2 2 3 3" xfId="53823"/>
    <cellStyle name="20% - Accent5 2 2 2 2 3 4" xfId="42189"/>
    <cellStyle name="20% - Accent5 2 2 2 2 4" xfId="2292"/>
    <cellStyle name="20% - Accent5 2 2 2 2 4 2" xfId="57110"/>
    <cellStyle name="20% - Accent5 2 2 2 2 4 3" xfId="51302"/>
    <cellStyle name="20% - Accent5 2 2 2 2 5" xfId="32448"/>
    <cellStyle name="20% - Accent5 2 2 2 2 5 2" xfId="54991"/>
    <cellStyle name="20% - Accent5 2 2 2 2 5 3" xfId="43965"/>
    <cellStyle name="20% - Accent5 2 2 2 2 6" xfId="35495"/>
    <cellStyle name="20% - Accent5 2 2 2 2 6 2" xfId="52654"/>
    <cellStyle name="20% - Accent5 2 2 2 2 7" xfId="38031"/>
    <cellStyle name="20% - Accent5 2 2 2 3" xfId="877"/>
    <cellStyle name="20% - Accent5 2 2 2 3 2" xfId="1607"/>
    <cellStyle name="20% - Accent5 2 2 2 3 2 2" xfId="4582"/>
    <cellStyle name="20% - Accent5 2 2 2 3 2 2 2" xfId="52032"/>
    <cellStyle name="20% - Accent5 2 2 2 3 2 2 2 2" xfId="57840"/>
    <cellStyle name="20% - Accent5 2 2 2 3 2 2 3" xfId="54553"/>
    <cellStyle name="20% - Accent5 2 2 2 3 2 2 4" xfId="42990"/>
    <cellStyle name="20% - Accent5 2 2 2 3 2 3" xfId="33400"/>
    <cellStyle name="20% - Accent5 2 2 2 3 2 3 2" xfId="56671"/>
    <cellStyle name="20% - Accent5 2 2 2 3 2 3 3" xfId="45963"/>
    <cellStyle name="20% - Accent5 2 2 2 3 2 4" xfId="36447"/>
    <cellStyle name="20% - Accent5 2 2 2 3 2 4 2" xfId="53384"/>
    <cellStyle name="20% - Accent5 2 2 2 3 2 5" xfId="38974"/>
    <cellStyle name="20% - Accent5 2 2 2 3 3" xfId="3918"/>
    <cellStyle name="20% - Accent5 2 2 2 3 3 2" xfId="45351"/>
    <cellStyle name="20% - Accent5 2 2 2 3 3 2 2" xfId="56087"/>
    <cellStyle name="20% - Accent5 2 2 2 3 3 3" xfId="53969"/>
    <cellStyle name="20% - Accent5 2 2 2 3 3 4" xfId="42346"/>
    <cellStyle name="20% - Accent5 2 2 2 3 4" xfId="2543"/>
    <cellStyle name="20% - Accent5 2 2 2 3 4 2" xfId="57256"/>
    <cellStyle name="20% - Accent5 2 2 2 3 4 3" xfId="51448"/>
    <cellStyle name="20% - Accent5 2 2 2 3 5" xfId="32670"/>
    <cellStyle name="20% - Accent5 2 2 2 3 5 2" xfId="55137"/>
    <cellStyle name="20% - Accent5 2 2 2 3 5 3" xfId="44111"/>
    <cellStyle name="20% - Accent5 2 2 2 3 6" xfId="35717"/>
    <cellStyle name="20% - Accent5 2 2 2 3 6 2" xfId="52800"/>
    <cellStyle name="20% - Accent5 2 2 2 3 7" xfId="38244"/>
    <cellStyle name="20% - Accent5 2 2 2 4" xfId="1091"/>
    <cellStyle name="20% - Accent5 2 2 2 4 2" xfId="4108"/>
    <cellStyle name="20% - Accent5 2 2 2 4 2 2" xfId="45541"/>
    <cellStyle name="20% - Accent5 2 2 2 4 2 2 2" xfId="56269"/>
    <cellStyle name="20% - Accent5 2 2 2 4 2 3" xfId="54151"/>
    <cellStyle name="20% - Accent5 2 2 2 4 2 4" xfId="42528"/>
    <cellStyle name="20% - Accent5 2 2 2 4 3" xfId="2749"/>
    <cellStyle name="20% - Accent5 2 2 2 4 3 2" xfId="57438"/>
    <cellStyle name="20% - Accent5 2 2 2 4 3 3" xfId="51630"/>
    <cellStyle name="20% - Accent5 2 2 2 4 4" xfId="32884"/>
    <cellStyle name="20% - Accent5 2 2 2 4 4 2" xfId="55319"/>
    <cellStyle name="20% - Accent5 2 2 2 4 4 3" xfId="44293"/>
    <cellStyle name="20% - Accent5 2 2 2 4 5" xfId="35931"/>
    <cellStyle name="20% - Accent5 2 2 2 4 5 2" xfId="52982"/>
    <cellStyle name="20% - Accent5 2 2 2 4 6" xfId="38458"/>
    <cellStyle name="20% - Accent5 2 2 2 5" xfId="1306"/>
    <cellStyle name="20% - Accent5 2 2 2 5 2" xfId="4303"/>
    <cellStyle name="20% - Accent5 2 2 2 5 2 2" xfId="45736"/>
    <cellStyle name="20% - Accent5 2 2 2 5 2 2 2" xfId="56451"/>
    <cellStyle name="20% - Accent5 2 2 2 5 2 3" xfId="54333"/>
    <cellStyle name="20% - Accent5 2 2 2 5 2 4" xfId="42710"/>
    <cellStyle name="20% - Accent5 2 2 2 5 3" xfId="2214"/>
    <cellStyle name="20% - Accent5 2 2 2 5 3 2" xfId="57620"/>
    <cellStyle name="20% - Accent5 2 2 2 5 3 3" xfId="51812"/>
    <cellStyle name="20% - Accent5 2 2 2 5 4" xfId="33099"/>
    <cellStyle name="20% - Accent5 2 2 2 5 4 2" xfId="54917"/>
    <cellStyle name="20% - Accent5 2 2 2 5 4 3" xfId="43891"/>
    <cellStyle name="20% - Accent5 2 2 2 5 5" xfId="36146"/>
    <cellStyle name="20% - Accent5 2 2 2 5 5 2" xfId="53164"/>
    <cellStyle name="20% - Accent5 2 2 2 5 6" xfId="38673"/>
    <cellStyle name="20% - Accent5 2 2 2 6" xfId="3658"/>
    <cellStyle name="20% - Accent5 2 2 2 6 2" xfId="32373"/>
    <cellStyle name="20% - Accent5 2 2 2 6 2 2" xfId="51228"/>
    <cellStyle name="20% - Accent5 2 2 2 6 2 2 2" xfId="57036"/>
    <cellStyle name="20% - Accent5 2 2 2 6 2 3" xfId="53749"/>
    <cellStyle name="20% - Accent5 2 2 2 6 2 4" xfId="42114"/>
    <cellStyle name="20% - Accent5 2 2 2 6 3" xfId="35420"/>
    <cellStyle name="20% - Accent5 2 2 2 6 3 2" xfId="55867"/>
    <cellStyle name="20% - Accent5 2 2 2 6 3 3" xfId="45104"/>
    <cellStyle name="20% - Accent5 2 2 2 6 4" xfId="52580"/>
    <cellStyle name="20% - Accent5 2 2 2 6 5" xfId="37956"/>
    <cellStyle name="20% - Accent5 2 2 2 7" xfId="3418"/>
    <cellStyle name="20% - Accent5 2 2 2 7 2" xfId="44944"/>
    <cellStyle name="20% - Accent5 2 2 2 7 2 2" xfId="55721"/>
    <cellStyle name="20% - Accent5 2 2 2 7 3" xfId="52434"/>
    <cellStyle name="20% - Accent5 2 2 2 7 4" xfId="37716"/>
    <cellStyle name="20% - Accent5 2 2 2 8" xfId="3015"/>
    <cellStyle name="20% - Accent5 2 2 2 8 2" xfId="44559"/>
    <cellStyle name="20% - Accent5 2 2 2 8 2 2" xfId="55538"/>
    <cellStyle name="20% - Accent5 2 2 2 8 3" xfId="53603"/>
    <cellStyle name="20% - Accent5 2 2 2 8 4" xfId="41889"/>
    <cellStyle name="20% - Accent5 2 2 2 9" xfId="1973"/>
    <cellStyle name="20% - Accent5 2 2 2 9 2" xfId="56890"/>
    <cellStyle name="20% - Accent5 2 2 2 9 3" xfId="51082"/>
    <cellStyle name="20% - Accent5 2 2 3" xfId="667"/>
    <cellStyle name="20% - Accent5 2 2 3 10" xfId="35226"/>
    <cellStyle name="20% - Accent5 2 2 3 10 2" xfId="52287"/>
    <cellStyle name="20% - Accent5 2 2 3 11" xfId="37308"/>
    <cellStyle name="20% - Accent5 2 2 3 2" xfId="935"/>
    <cellStyle name="20% - Accent5 2 2 3 2 2" xfId="1643"/>
    <cellStyle name="20% - Accent5 2 2 3 2 2 2" xfId="4618"/>
    <cellStyle name="20% - Accent5 2 2 3 2 2 2 2" xfId="52068"/>
    <cellStyle name="20% - Accent5 2 2 3 2 2 2 2 2" xfId="57876"/>
    <cellStyle name="20% - Accent5 2 2 3 2 2 2 3" xfId="54589"/>
    <cellStyle name="20% - Accent5 2 2 3 2 2 2 4" xfId="43026"/>
    <cellStyle name="20% - Accent5 2 2 3 2 2 3" xfId="33436"/>
    <cellStyle name="20% - Accent5 2 2 3 2 2 3 2" xfId="56707"/>
    <cellStyle name="20% - Accent5 2 2 3 2 2 3 3" xfId="45999"/>
    <cellStyle name="20% - Accent5 2 2 3 2 2 4" xfId="36483"/>
    <cellStyle name="20% - Accent5 2 2 3 2 2 4 2" xfId="53420"/>
    <cellStyle name="20% - Accent5 2 2 3 2 2 5" xfId="39010"/>
    <cellStyle name="20% - Accent5 2 2 3 2 3" xfId="3960"/>
    <cellStyle name="20% - Accent5 2 2 3 2 3 2" xfId="45393"/>
    <cellStyle name="20% - Accent5 2 2 3 2 3 2 2" xfId="56123"/>
    <cellStyle name="20% - Accent5 2 2 3 2 3 3" xfId="54005"/>
    <cellStyle name="20% - Accent5 2 2 3 2 3 4" xfId="42382"/>
    <cellStyle name="20% - Accent5 2 2 3 2 4" xfId="2597"/>
    <cellStyle name="20% - Accent5 2 2 3 2 4 2" xfId="57292"/>
    <cellStyle name="20% - Accent5 2 2 3 2 4 3" xfId="51484"/>
    <cellStyle name="20% - Accent5 2 2 3 2 5" xfId="32728"/>
    <cellStyle name="20% - Accent5 2 2 3 2 5 2" xfId="55173"/>
    <cellStyle name="20% - Accent5 2 2 3 2 5 3" xfId="44147"/>
    <cellStyle name="20% - Accent5 2 2 3 2 6" xfId="35775"/>
    <cellStyle name="20% - Accent5 2 2 3 2 6 2" xfId="52836"/>
    <cellStyle name="20% - Accent5 2 2 3 2 7" xfId="38302"/>
    <cellStyle name="20% - Accent5 2 2 3 3" xfId="1127"/>
    <cellStyle name="20% - Accent5 2 2 3 3 2" xfId="4144"/>
    <cellStyle name="20% - Accent5 2 2 3 3 2 2" xfId="45577"/>
    <cellStyle name="20% - Accent5 2 2 3 3 2 2 2" xfId="56305"/>
    <cellStyle name="20% - Accent5 2 2 3 3 2 3" xfId="54187"/>
    <cellStyle name="20% - Accent5 2 2 3 3 2 4" xfId="42564"/>
    <cellStyle name="20% - Accent5 2 2 3 3 3" xfId="2785"/>
    <cellStyle name="20% - Accent5 2 2 3 3 3 2" xfId="57474"/>
    <cellStyle name="20% - Accent5 2 2 3 3 3 3" xfId="51666"/>
    <cellStyle name="20% - Accent5 2 2 3 3 4" xfId="32920"/>
    <cellStyle name="20% - Accent5 2 2 3 3 4 2" xfId="55355"/>
    <cellStyle name="20% - Accent5 2 2 3 3 4 3" xfId="44329"/>
    <cellStyle name="20% - Accent5 2 2 3 3 5" xfId="35967"/>
    <cellStyle name="20% - Accent5 2 2 3 3 5 2" xfId="53018"/>
    <cellStyle name="20% - Accent5 2 2 3 3 6" xfId="38494"/>
    <cellStyle name="20% - Accent5 2 2 3 4" xfId="1436"/>
    <cellStyle name="20% - Accent5 2 2 3 4 2" xfId="4421"/>
    <cellStyle name="20% - Accent5 2 2 3 4 2 2" xfId="45851"/>
    <cellStyle name="20% - Accent5 2 2 3 4 2 2 2" xfId="56561"/>
    <cellStyle name="20% - Accent5 2 2 3 4 2 3" xfId="54443"/>
    <cellStyle name="20% - Accent5 2 2 3 4 2 4" xfId="42824"/>
    <cellStyle name="20% - Accent5 2 2 3 4 3" xfId="2341"/>
    <cellStyle name="20% - Accent5 2 2 3 4 3 2" xfId="57730"/>
    <cellStyle name="20% - Accent5 2 2 3 4 3 3" xfId="51922"/>
    <cellStyle name="20% - Accent5 2 2 3 4 4" xfId="33229"/>
    <cellStyle name="20% - Accent5 2 2 3 4 4 2" xfId="55027"/>
    <cellStyle name="20% - Accent5 2 2 3 4 4 3" xfId="44001"/>
    <cellStyle name="20% - Accent5 2 2 3 4 5" xfId="36276"/>
    <cellStyle name="20% - Accent5 2 2 3 4 5 2" xfId="53274"/>
    <cellStyle name="20% - Accent5 2 2 3 4 6" xfId="38803"/>
    <cellStyle name="20% - Accent5 2 2 3 5" xfId="3774"/>
    <cellStyle name="20% - Accent5 2 2 3 5 2" xfId="32489"/>
    <cellStyle name="20% - Accent5 2 2 3 5 2 2" xfId="51338"/>
    <cellStyle name="20% - Accent5 2 2 3 5 2 2 2" xfId="57146"/>
    <cellStyle name="20% - Accent5 2 2 3 5 2 3" xfId="53859"/>
    <cellStyle name="20% - Accent5 2 2 3 5 2 4" xfId="42230"/>
    <cellStyle name="20% - Accent5 2 2 3 5 3" xfId="35536"/>
    <cellStyle name="20% - Accent5 2 2 3 5 3 2" xfId="55977"/>
    <cellStyle name="20% - Accent5 2 2 3 5 3 3" xfId="45214"/>
    <cellStyle name="20% - Accent5 2 2 3 5 4" xfId="52690"/>
    <cellStyle name="20% - Accent5 2 2 3 5 5" xfId="38072"/>
    <cellStyle name="20% - Accent5 2 2 3 6" xfId="3466"/>
    <cellStyle name="20% - Accent5 2 2 3 6 2" xfId="44991"/>
    <cellStyle name="20% - Accent5 2 2 3 6 2 2" xfId="55757"/>
    <cellStyle name="20% - Accent5 2 2 3 6 3" xfId="52470"/>
    <cellStyle name="20% - Accent5 2 2 3 6 4" xfId="37764"/>
    <cellStyle name="20% - Accent5 2 2 3 7" xfId="3056"/>
    <cellStyle name="20% - Accent5 2 2 3 7 2" xfId="44600"/>
    <cellStyle name="20% - Accent5 2 2 3 7 2 2" xfId="55574"/>
    <cellStyle name="20% - Accent5 2 2 3 7 3" xfId="53639"/>
    <cellStyle name="20% - Accent5 2 2 3 7 4" xfId="41925"/>
    <cellStyle name="20% - Accent5 2 2 3 8" xfId="2027"/>
    <cellStyle name="20% - Accent5 2 2 3 8 2" xfId="56926"/>
    <cellStyle name="20% - Accent5 2 2 3 8 3" xfId="51118"/>
    <cellStyle name="20% - Accent5 2 2 3 9" xfId="32179"/>
    <cellStyle name="20% - Accent5 2 2 3 9 2" xfId="54771"/>
    <cellStyle name="20% - Accent5 2 2 3 9 3" xfId="43745"/>
    <cellStyle name="20% - Accent5 2 2 4" xfId="708"/>
    <cellStyle name="20% - Accent5 2 2 4 10" xfId="35267"/>
    <cellStyle name="20% - Accent5 2 2 4 10 2" xfId="52323"/>
    <cellStyle name="20% - Accent5 2 2 4 11" xfId="37349"/>
    <cellStyle name="20% - Accent5 2 2 4 2" xfId="976"/>
    <cellStyle name="20% - Accent5 2 2 4 2 2" xfId="1679"/>
    <cellStyle name="20% - Accent5 2 2 4 2 2 2" xfId="4654"/>
    <cellStyle name="20% - Accent5 2 2 4 2 2 2 2" xfId="52104"/>
    <cellStyle name="20% - Accent5 2 2 4 2 2 2 2 2" xfId="57912"/>
    <cellStyle name="20% - Accent5 2 2 4 2 2 2 3" xfId="54625"/>
    <cellStyle name="20% - Accent5 2 2 4 2 2 2 4" xfId="43062"/>
    <cellStyle name="20% - Accent5 2 2 4 2 2 3" xfId="33472"/>
    <cellStyle name="20% - Accent5 2 2 4 2 2 3 2" xfId="56743"/>
    <cellStyle name="20% - Accent5 2 2 4 2 2 3 3" xfId="46035"/>
    <cellStyle name="20% - Accent5 2 2 4 2 2 4" xfId="36519"/>
    <cellStyle name="20% - Accent5 2 2 4 2 2 4 2" xfId="53456"/>
    <cellStyle name="20% - Accent5 2 2 4 2 2 5" xfId="39046"/>
    <cellStyle name="20% - Accent5 2 2 4 2 3" xfId="3997"/>
    <cellStyle name="20% - Accent5 2 2 4 2 3 2" xfId="45430"/>
    <cellStyle name="20% - Accent5 2 2 4 2 3 2 2" xfId="56159"/>
    <cellStyle name="20% - Accent5 2 2 4 2 3 3" xfId="54041"/>
    <cellStyle name="20% - Accent5 2 2 4 2 3 4" xfId="42418"/>
    <cellStyle name="20% - Accent5 2 2 4 2 4" xfId="2637"/>
    <cellStyle name="20% - Accent5 2 2 4 2 4 2" xfId="57328"/>
    <cellStyle name="20% - Accent5 2 2 4 2 4 3" xfId="51520"/>
    <cellStyle name="20% - Accent5 2 2 4 2 5" xfId="32769"/>
    <cellStyle name="20% - Accent5 2 2 4 2 5 2" xfId="55209"/>
    <cellStyle name="20% - Accent5 2 2 4 2 5 3" xfId="44183"/>
    <cellStyle name="20% - Accent5 2 2 4 2 6" xfId="35816"/>
    <cellStyle name="20% - Accent5 2 2 4 2 6 2" xfId="52872"/>
    <cellStyle name="20% - Accent5 2 2 4 2 7" xfId="38343"/>
    <cellStyle name="20% - Accent5 2 2 4 3" xfId="1163"/>
    <cellStyle name="20% - Accent5 2 2 4 3 2" xfId="4180"/>
    <cellStyle name="20% - Accent5 2 2 4 3 2 2" xfId="45613"/>
    <cellStyle name="20% - Accent5 2 2 4 3 2 2 2" xfId="56341"/>
    <cellStyle name="20% - Accent5 2 2 4 3 2 3" xfId="54223"/>
    <cellStyle name="20% - Accent5 2 2 4 3 2 4" xfId="42600"/>
    <cellStyle name="20% - Accent5 2 2 4 3 3" xfId="2821"/>
    <cellStyle name="20% - Accent5 2 2 4 3 3 2" xfId="57510"/>
    <cellStyle name="20% - Accent5 2 2 4 3 3 3" xfId="51702"/>
    <cellStyle name="20% - Accent5 2 2 4 3 4" xfId="32956"/>
    <cellStyle name="20% - Accent5 2 2 4 3 4 2" xfId="55391"/>
    <cellStyle name="20% - Accent5 2 2 4 3 4 3" xfId="44365"/>
    <cellStyle name="20% - Accent5 2 2 4 3 5" xfId="36003"/>
    <cellStyle name="20% - Accent5 2 2 4 3 5 2" xfId="53054"/>
    <cellStyle name="20% - Accent5 2 2 4 3 6" xfId="38530"/>
    <cellStyle name="20% - Accent5 2 2 4 4" xfId="1477"/>
    <cellStyle name="20% - Accent5 2 2 4 4 2" xfId="4459"/>
    <cellStyle name="20% - Accent5 2 2 4 4 2 2" xfId="45889"/>
    <cellStyle name="20% - Accent5 2 2 4 4 2 2 2" xfId="56597"/>
    <cellStyle name="20% - Accent5 2 2 4 4 2 3" xfId="54479"/>
    <cellStyle name="20% - Accent5 2 2 4 4 2 4" xfId="42860"/>
    <cellStyle name="20% - Accent5 2 2 4 4 3" xfId="2381"/>
    <cellStyle name="20% - Accent5 2 2 4 4 3 2" xfId="57766"/>
    <cellStyle name="20% - Accent5 2 2 4 4 3 3" xfId="51958"/>
    <cellStyle name="20% - Accent5 2 2 4 4 4" xfId="33270"/>
    <cellStyle name="20% - Accent5 2 2 4 4 4 2" xfId="55063"/>
    <cellStyle name="20% - Accent5 2 2 4 4 4 3" xfId="44037"/>
    <cellStyle name="20% - Accent5 2 2 4 4 5" xfId="36317"/>
    <cellStyle name="20% - Accent5 2 2 4 4 5 2" xfId="53310"/>
    <cellStyle name="20% - Accent5 2 2 4 4 6" xfId="38844"/>
    <cellStyle name="20% - Accent5 2 2 4 5" xfId="3812"/>
    <cellStyle name="20% - Accent5 2 2 4 5 2" xfId="32527"/>
    <cellStyle name="20% - Accent5 2 2 4 5 2 2" xfId="51374"/>
    <cellStyle name="20% - Accent5 2 2 4 5 2 2 2" xfId="57182"/>
    <cellStyle name="20% - Accent5 2 2 4 5 2 3" xfId="53895"/>
    <cellStyle name="20% - Accent5 2 2 4 5 2 4" xfId="42268"/>
    <cellStyle name="20% - Accent5 2 2 4 5 3" xfId="35574"/>
    <cellStyle name="20% - Accent5 2 2 4 5 3 2" xfId="56013"/>
    <cellStyle name="20% - Accent5 2 2 4 5 3 3" xfId="45250"/>
    <cellStyle name="20% - Accent5 2 2 4 5 4" xfId="52726"/>
    <cellStyle name="20% - Accent5 2 2 4 5 5" xfId="38110"/>
    <cellStyle name="20% - Accent5 2 2 4 6" xfId="3505"/>
    <cellStyle name="20% - Accent5 2 2 4 6 2" xfId="45030"/>
    <cellStyle name="20% - Accent5 2 2 4 6 2 2" xfId="55793"/>
    <cellStyle name="20% - Accent5 2 2 4 6 3" xfId="52506"/>
    <cellStyle name="20% - Accent5 2 2 4 6 4" xfId="37803"/>
    <cellStyle name="20% - Accent5 2 2 4 7" xfId="3093"/>
    <cellStyle name="20% - Accent5 2 2 4 7 2" xfId="44637"/>
    <cellStyle name="20% - Accent5 2 2 4 7 2 2" xfId="55610"/>
    <cellStyle name="20% - Accent5 2 2 4 7 3" xfId="53675"/>
    <cellStyle name="20% - Accent5 2 2 4 7 4" xfId="41961"/>
    <cellStyle name="20% - Accent5 2 2 4 8" xfId="2068"/>
    <cellStyle name="20% - Accent5 2 2 4 8 2" xfId="56962"/>
    <cellStyle name="20% - Accent5 2 2 4 8 3" xfId="51154"/>
    <cellStyle name="20% - Accent5 2 2 4 9" xfId="32220"/>
    <cellStyle name="20% - Accent5 2 2 4 9 2" xfId="54807"/>
    <cellStyle name="20% - Accent5 2 2 4 9 3" xfId="43781"/>
    <cellStyle name="20% - Accent5 2 2 5" xfId="572"/>
    <cellStyle name="20% - Accent5 2 2 5 10" xfId="35102"/>
    <cellStyle name="20% - Accent5 2 2 5 10 2" xfId="52214"/>
    <cellStyle name="20% - Accent5 2 2 5 11" xfId="37213"/>
    <cellStyle name="20% - Accent5 2 2 5 2" xfId="1017"/>
    <cellStyle name="20% - Accent5 2 2 5 2 2" xfId="1715"/>
    <cellStyle name="20% - Accent5 2 2 5 2 2 2" xfId="4690"/>
    <cellStyle name="20% - Accent5 2 2 5 2 2 2 2" xfId="52140"/>
    <cellStyle name="20% - Accent5 2 2 5 2 2 2 2 2" xfId="57948"/>
    <cellStyle name="20% - Accent5 2 2 5 2 2 2 3" xfId="54661"/>
    <cellStyle name="20% - Accent5 2 2 5 2 2 2 4" xfId="43098"/>
    <cellStyle name="20% - Accent5 2 2 5 2 2 3" xfId="33508"/>
    <cellStyle name="20% - Accent5 2 2 5 2 2 3 2" xfId="56779"/>
    <cellStyle name="20% - Accent5 2 2 5 2 2 3 3" xfId="46071"/>
    <cellStyle name="20% - Accent5 2 2 5 2 2 4" xfId="36555"/>
    <cellStyle name="20% - Accent5 2 2 5 2 2 4 2" xfId="53492"/>
    <cellStyle name="20% - Accent5 2 2 5 2 2 5" xfId="39082"/>
    <cellStyle name="20% - Accent5 2 2 5 2 3" xfId="4034"/>
    <cellStyle name="20% - Accent5 2 2 5 2 3 2" xfId="45467"/>
    <cellStyle name="20% - Accent5 2 2 5 2 3 2 2" xfId="56195"/>
    <cellStyle name="20% - Accent5 2 2 5 2 3 3" xfId="54077"/>
    <cellStyle name="20% - Accent5 2 2 5 2 3 4" xfId="42454"/>
    <cellStyle name="20% - Accent5 2 2 5 2 4" xfId="2675"/>
    <cellStyle name="20% - Accent5 2 2 5 2 4 2" xfId="57364"/>
    <cellStyle name="20% - Accent5 2 2 5 2 4 3" xfId="51556"/>
    <cellStyle name="20% - Accent5 2 2 5 2 5" xfId="32810"/>
    <cellStyle name="20% - Accent5 2 2 5 2 5 2" xfId="55245"/>
    <cellStyle name="20% - Accent5 2 2 5 2 5 3" xfId="44219"/>
    <cellStyle name="20% - Accent5 2 2 5 2 6" xfId="35857"/>
    <cellStyle name="20% - Accent5 2 2 5 2 6 2" xfId="52908"/>
    <cellStyle name="20% - Accent5 2 2 5 2 7" xfId="38384"/>
    <cellStyle name="20% - Accent5 2 2 5 3" xfId="1199"/>
    <cellStyle name="20% - Accent5 2 2 5 3 2" xfId="4216"/>
    <cellStyle name="20% - Accent5 2 2 5 3 2 2" xfId="45649"/>
    <cellStyle name="20% - Accent5 2 2 5 3 2 2 2" xfId="56377"/>
    <cellStyle name="20% - Accent5 2 2 5 3 2 3" xfId="54259"/>
    <cellStyle name="20% - Accent5 2 2 5 3 2 4" xfId="42636"/>
    <cellStyle name="20% - Accent5 2 2 5 3 3" xfId="2857"/>
    <cellStyle name="20% - Accent5 2 2 5 3 3 2" xfId="57546"/>
    <cellStyle name="20% - Accent5 2 2 5 3 3 3" xfId="51738"/>
    <cellStyle name="20% - Accent5 2 2 5 3 4" xfId="32992"/>
    <cellStyle name="20% - Accent5 2 2 5 3 4 2" xfId="55427"/>
    <cellStyle name="20% - Accent5 2 2 5 3 4 3" xfId="44401"/>
    <cellStyle name="20% - Accent5 2 2 5 3 5" xfId="36039"/>
    <cellStyle name="20% - Accent5 2 2 5 3 5 2" xfId="53090"/>
    <cellStyle name="20% - Accent5 2 2 5 3 6" xfId="38566"/>
    <cellStyle name="20% - Accent5 2 2 5 4" xfId="1347"/>
    <cellStyle name="20% - Accent5 2 2 5 4 2" xfId="4343"/>
    <cellStyle name="20% - Accent5 2 2 5 4 2 2" xfId="45773"/>
    <cellStyle name="20% - Accent5 2 2 5 4 2 2 2" xfId="56488"/>
    <cellStyle name="20% - Accent5 2 2 5 4 2 3" xfId="54370"/>
    <cellStyle name="20% - Accent5 2 2 5 4 2 4" xfId="42751"/>
    <cellStyle name="20% - Accent5 2 2 5 4 3" xfId="2255"/>
    <cellStyle name="20% - Accent5 2 2 5 4 3 2" xfId="57657"/>
    <cellStyle name="20% - Accent5 2 2 5 4 3 3" xfId="51849"/>
    <cellStyle name="20% - Accent5 2 2 5 4 4" xfId="33140"/>
    <cellStyle name="20% - Accent5 2 2 5 4 4 2" xfId="54954"/>
    <cellStyle name="20% - Accent5 2 2 5 4 4 3" xfId="43928"/>
    <cellStyle name="20% - Accent5 2 2 5 4 5" xfId="36187"/>
    <cellStyle name="20% - Accent5 2 2 5 4 5 2" xfId="53201"/>
    <cellStyle name="20% - Accent5 2 2 5 4 6" xfId="38714"/>
    <cellStyle name="20% - Accent5 2 2 5 5" xfId="3696"/>
    <cellStyle name="20% - Accent5 2 2 5 5 2" xfId="32411"/>
    <cellStyle name="20% - Accent5 2 2 5 5 2 2" xfId="51265"/>
    <cellStyle name="20% - Accent5 2 2 5 5 2 2 2" xfId="57073"/>
    <cellStyle name="20% - Accent5 2 2 5 5 2 3" xfId="53786"/>
    <cellStyle name="20% - Accent5 2 2 5 5 2 4" xfId="42152"/>
    <cellStyle name="20% - Accent5 2 2 5 5 3" xfId="35458"/>
    <cellStyle name="20% - Accent5 2 2 5 5 3 2" xfId="55904"/>
    <cellStyle name="20% - Accent5 2 2 5 5 3 3" xfId="45141"/>
    <cellStyle name="20% - Accent5 2 2 5 5 4" xfId="52617"/>
    <cellStyle name="20% - Accent5 2 2 5 5 5" xfId="37994"/>
    <cellStyle name="20% - Accent5 2 2 5 6" xfId="3362"/>
    <cellStyle name="20% - Accent5 2 2 5 6 2" xfId="44889"/>
    <cellStyle name="20% - Accent5 2 2 5 6 2 2" xfId="55684"/>
    <cellStyle name="20% - Accent5 2 2 5 6 3" xfId="52397"/>
    <cellStyle name="20% - Accent5 2 2 5 6 4" xfId="37660"/>
    <cellStyle name="20% - Accent5 2 2 5 7" xfId="2978"/>
    <cellStyle name="20% - Accent5 2 2 5 7 2" xfId="44522"/>
    <cellStyle name="20% - Accent5 2 2 5 7 2 2" xfId="55501"/>
    <cellStyle name="20% - Accent5 2 2 5 7 3" xfId="53566"/>
    <cellStyle name="20% - Accent5 2 2 5 7 4" xfId="41852"/>
    <cellStyle name="20% - Accent5 2 2 5 8" xfId="2108"/>
    <cellStyle name="20% - Accent5 2 2 5 8 2" xfId="56853"/>
    <cellStyle name="20% - Accent5 2 2 5 8 3" xfId="51045"/>
    <cellStyle name="20% - Accent5 2 2 5 9" xfId="32055"/>
    <cellStyle name="20% - Accent5 2 2 5 9 2" xfId="54843"/>
    <cellStyle name="20% - Accent5 2 2 5 9 3" xfId="43817"/>
    <cellStyle name="20% - Accent5 2 2 6" xfId="811"/>
    <cellStyle name="20% - Accent5 2 2 6 2" xfId="1570"/>
    <cellStyle name="20% - Accent5 2 2 6 2 2" xfId="4545"/>
    <cellStyle name="20% - Accent5 2 2 6 2 2 2" xfId="51995"/>
    <cellStyle name="20% - Accent5 2 2 6 2 2 2 2" xfId="57803"/>
    <cellStyle name="20% - Accent5 2 2 6 2 2 3" xfId="54516"/>
    <cellStyle name="20% - Accent5 2 2 6 2 2 4" xfId="42953"/>
    <cellStyle name="20% - Accent5 2 2 6 2 3" xfId="33363"/>
    <cellStyle name="20% - Accent5 2 2 6 2 3 2" xfId="56634"/>
    <cellStyle name="20% - Accent5 2 2 6 2 3 3" xfId="45926"/>
    <cellStyle name="20% - Accent5 2 2 6 2 4" xfId="36410"/>
    <cellStyle name="20% - Accent5 2 2 6 2 4 2" xfId="53347"/>
    <cellStyle name="20% - Accent5 2 2 6 2 5" xfId="38937"/>
    <cellStyle name="20% - Accent5 2 2 6 3" xfId="3874"/>
    <cellStyle name="20% - Accent5 2 2 6 3 2" xfId="45307"/>
    <cellStyle name="20% - Accent5 2 2 6 3 2 2" xfId="56050"/>
    <cellStyle name="20% - Accent5 2 2 6 3 3" xfId="53932"/>
    <cellStyle name="20% - Accent5 2 2 6 3 4" xfId="42309"/>
    <cellStyle name="20% - Accent5 2 2 6 4" xfId="2478"/>
    <cellStyle name="20% - Accent5 2 2 6 4 2" xfId="57219"/>
    <cellStyle name="20% - Accent5 2 2 6 4 3" xfId="51411"/>
    <cellStyle name="20% - Accent5 2 2 6 5" xfId="32604"/>
    <cellStyle name="20% - Accent5 2 2 6 5 2" xfId="55100"/>
    <cellStyle name="20% - Accent5 2 2 6 5 3" xfId="44074"/>
    <cellStyle name="20% - Accent5 2 2 6 6" xfId="35651"/>
    <cellStyle name="20% - Accent5 2 2 6 6 2" xfId="52763"/>
    <cellStyle name="20% - Accent5 2 2 6 7" xfId="38178"/>
    <cellStyle name="20% - Accent5 2 2 7" xfId="1054"/>
    <cellStyle name="20% - Accent5 2 2 7 2" xfId="4071"/>
    <cellStyle name="20% - Accent5 2 2 7 2 2" xfId="45504"/>
    <cellStyle name="20% - Accent5 2 2 7 2 2 2" xfId="56232"/>
    <cellStyle name="20% - Accent5 2 2 7 2 3" xfId="54114"/>
    <cellStyle name="20% - Accent5 2 2 7 2 4" xfId="42491"/>
    <cellStyle name="20% - Accent5 2 2 7 3" xfId="2712"/>
    <cellStyle name="20% - Accent5 2 2 7 3 2" xfId="57401"/>
    <cellStyle name="20% - Accent5 2 2 7 3 3" xfId="51593"/>
    <cellStyle name="20% - Accent5 2 2 7 4" xfId="32847"/>
    <cellStyle name="20% - Accent5 2 2 7 4 2" xfId="55282"/>
    <cellStyle name="20% - Accent5 2 2 7 4 3" xfId="44256"/>
    <cellStyle name="20% - Accent5 2 2 7 5" xfId="35894"/>
    <cellStyle name="20% - Accent5 2 2 7 5 2" xfId="52945"/>
    <cellStyle name="20% - Accent5 2 2 7 6" xfId="38421"/>
    <cellStyle name="20% - Accent5 2 2 8" xfId="1240"/>
    <cellStyle name="20% - Accent5 2 2 8 2" xfId="4255"/>
    <cellStyle name="20% - Accent5 2 2 8 2 2" xfId="45688"/>
    <cellStyle name="20% - Accent5 2 2 8 2 2 2" xfId="56414"/>
    <cellStyle name="20% - Accent5 2 2 8 2 3" xfId="54296"/>
    <cellStyle name="20% - Accent5 2 2 8 2 4" xfId="42673"/>
    <cellStyle name="20% - Accent5 2 2 8 3" xfId="2150"/>
    <cellStyle name="20% - Accent5 2 2 8 3 2" xfId="57583"/>
    <cellStyle name="20% - Accent5 2 2 8 3 3" xfId="51775"/>
    <cellStyle name="20% - Accent5 2 2 8 4" xfId="33033"/>
    <cellStyle name="20% - Accent5 2 2 8 4 2" xfId="54880"/>
    <cellStyle name="20% - Accent5 2 2 8 4 3" xfId="43854"/>
    <cellStyle name="20% - Accent5 2 2 8 5" xfId="36080"/>
    <cellStyle name="20% - Accent5 2 2 8 5 2" xfId="53127"/>
    <cellStyle name="20% - Accent5 2 2 8 6" xfId="38607"/>
    <cellStyle name="20% - Accent5 2 2 9" xfId="3612"/>
    <cellStyle name="20% - Accent5 2 2 9 2" xfId="32327"/>
    <cellStyle name="20% - Accent5 2 2 9 2 2" xfId="51191"/>
    <cellStyle name="20% - Accent5 2 2 9 2 2 2" xfId="56999"/>
    <cellStyle name="20% - Accent5 2 2 9 2 3" xfId="53712"/>
    <cellStyle name="20% - Accent5 2 2 9 2 4" xfId="42068"/>
    <cellStyle name="20% - Accent5 2 2 9 3" xfId="35374"/>
    <cellStyle name="20% - Accent5 2 2 9 3 2" xfId="55830"/>
    <cellStyle name="20% - Accent5 2 2 9 3 3" xfId="45067"/>
    <cellStyle name="20% - Accent5 2 2 9 4" xfId="52543"/>
    <cellStyle name="20% - Accent5 2 2 9 5" xfId="37910"/>
    <cellStyle name="20% - Accent5 2 3" xfId="508"/>
    <cellStyle name="20% - Accent5 2 3 10" xfId="32103"/>
    <cellStyle name="20% - Accent5 2 3 10 2" xfId="54717"/>
    <cellStyle name="20% - Accent5 2 3 10 3" xfId="43691"/>
    <cellStyle name="20% - Accent5 2 3 11" xfId="35150"/>
    <cellStyle name="20% - Accent5 2 3 11 2" xfId="52233"/>
    <cellStyle name="20% - Accent5 2 3 12" xfId="37232"/>
    <cellStyle name="20% - Accent5 2 3 2" xfId="591"/>
    <cellStyle name="20% - Accent5 2 3 2 2" xfId="1366"/>
    <cellStyle name="20% - Accent5 2 3 2 2 2" xfId="4362"/>
    <cellStyle name="20% - Accent5 2 3 2 2 2 2" xfId="51868"/>
    <cellStyle name="20% - Accent5 2 3 2 2 2 2 2" xfId="57676"/>
    <cellStyle name="20% - Accent5 2 3 2 2 2 3" xfId="54389"/>
    <cellStyle name="20% - Accent5 2 3 2 2 2 4" xfId="42770"/>
    <cellStyle name="20% - Accent5 2 3 2 2 3" xfId="33159"/>
    <cellStyle name="20% - Accent5 2 3 2 2 3 2" xfId="56507"/>
    <cellStyle name="20% - Accent5 2 3 2 2 3 3" xfId="45792"/>
    <cellStyle name="20% - Accent5 2 3 2 2 4" xfId="36206"/>
    <cellStyle name="20% - Accent5 2 3 2 2 4 2" xfId="53220"/>
    <cellStyle name="20% - Accent5 2 3 2 2 5" xfId="38733"/>
    <cellStyle name="20% - Accent5 2 3 2 3" xfId="3715"/>
    <cellStyle name="20% - Accent5 2 3 2 3 2" xfId="45160"/>
    <cellStyle name="20% - Accent5 2 3 2 3 2 2" xfId="55923"/>
    <cellStyle name="20% - Accent5 2 3 2 3 3" xfId="53805"/>
    <cellStyle name="20% - Accent5 2 3 2 3 4" xfId="42171"/>
    <cellStyle name="20% - Accent5 2 3 2 4" xfId="2274"/>
    <cellStyle name="20% - Accent5 2 3 2 4 2" xfId="57092"/>
    <cellStyle name="20% - Accent5 2 3 2 4 3" xfId="51284"/>
    <cellStyle name="20% - Accent5 2 3 2 5" xfId="32430"/>
    <cellStyle name="20% - Accent5 2 3 2 5 2" xfId="54973"/>
    <cellStyle name="20% - Accent5 2 3 2 5 3" xfId="43947"/>
    <cellStyle name="20% - Accent5 2 3 2 6" xfId="35477"/>
    <cellStyle name="20% - Accent5 2 3 2 6 2" xfId="52636"/>
    <cellStyle name="20% - Accent5 2 3 2 7" xfId="38013"/>
    <cellStyle name="20% - Accent5 2 3 3" xfId="859"/>
    <cellStyle name="20% - Accent5 2 3 3 2" xfId="1589"/>
    <cellStyle name="20% - Accent5 2 3 3 2 2" xfId="4564"/>
    <cellStyle name="20% - Accent5 2 3 3 2 2 2" xfId="52014"/>
    <cellStyle name="20% - Accent5 2 3 3 2 2 2 2" xfId="57822"/>
    <cellStyle name="20% - Accent5 2 3 3 2 2 3" xfId="54535"/>
    <cellStyle name="20% - Accent5 2 3 3 2 2 4" xfId="42972"/>
    <cellStyle name="20% - Accent5 2 3 3 2 3" xfId="33382"/>
    <cellStyle name="20% - Accent5 2 3 3 2 3 2" xfId="56653"/>
    <cellStyle name="20% - Accent5 2 3 3 2 3 3" xfId="45945"/>
    <cellStyle name="20% - Accent5 2 3 3 2 4" xfId="36429"/>
    <cellStyle name="20% - Accent5 2 3 3 2 4 2" xfId="53366"/>
    <cellStyle name="20% - Accent5 2 3 3 2 5" xfId="38956"/>
    <cellStyle name="20% - Accent5 2 3 3 3" xfId="3900"/>
    <cellStyle name="20% - Accent5 2 3 3 3 2" xfId="45333"/>
    <cellStyle name="20% - Accent5 2 3 3 3 2 2" xfId="56069"/>
    <cellStyle name="20% - Accent5 2 3 3 3 3" xfId="53951"/>
    <cellStyle name="20% - Accent5 2 3 3 3 4" xfId="42328"/>
    <cellStyle name="20% - Accent5 2 3 3 4" xfId="2525"/>
    <cellStyle name="20% - Accent5 2 3 3 4 2" xfId="57238"/>
    <cellStyle name="20% - Accent5 2 3 3 4 3" xfId="51430"/>
    <cellStyle name="20% - Accent5 2 3 3 5" xfId="32652"/>
    <cellStyle name="20% - Accent5 2 3 3 5 2" xfId="55119"/>
    <cellStyle name="20% - Accent5 2 3 3 5 3" xfId="44093"/>
    <cellStyle name="20% - Accent5 2 3 3 6" xfId="35699"/>
    <cellStyle name="20% - Accent5 2 3 3 6 2" xfId="52782"/>
    <cellStyle name="20% - Accent5 2 3 3 7" xfId="38226"/>
    <cellStyle name="20% - Accent5 2 3 4" xfId="1073"/>
    <cellStyle name="20% - Accent5 2 3 4 2" xfId="4090"/>
    <cellStyle name="20% - Accent5 2 3 4 2 2" xfId="45523"/>
    <cellStyle name="20% - Accent5 2 3 4 2 2 2" xfId="56251"/>
    <cellStyle name="20% - Accent5 2 3 4 2 3" xfId="54133"/>
    <cellStyle name="20% - Accent5 2 3 4 2 4" xfId="42510"/>
    <cellStyle name="20% - Accent5 2 3 4 3" xfId="2731"/>
    <cellStyle name="20% - Accent5 2 3 4 3 2" xfId="57420"/>
    <cellStyle name="20% - Accent5 2 3 4 3 3" xfId="51612"/>
    <cellStyle name="20% - Accent5 2 3 4 4" xfId="32866"/>
    <cellStyle name="20% - Accent5 2 3 4 4 2" xfId="55301"/>
    <cellStyle name="20% - Accent5 2 3 4 4 3" xfId="44275"/>
    <cellStyle name="20% - Accent5 2 3 4 5" xfId="35913"/>
    <cellStyle name="20% - Accent5 2 3 4 5 2" xfId="52964"/>
    <cellStyle name="20% - Accent5 2 3 4 6" xfId="38440"/>
    <cellStyle name="20% - Accent5 2 3 5" xfId="1288"/>
    <cellStyle name="20% - Accent5 2 3 5 2" xfId="4285"/>
    <cellStyle name="20% - Accent5 2 3 5 2 2" xfId="45718"/>
    <cellStyle name="20% - Accent5 2 3 5 2 2 2" xfId="56433"/>
    <cellStyle name="20% - Accent5 2 3 5 2 3" xfId="54315"/>
    <cellStyle name="20% - Accent5 2 3 5 2 4" xfId="42692"/>
    <cellStyle name="20% - Accent5 2 3 5 3" xfId="2196"/>
    <cellStyle name="20% - Accent5 2 3 5 3 2" xfId="57602"/>
    <cellStyle name="20% - Accent5 2 3 5 3 3" xfId="51794"/>
    <cellStyle name="20% - Accent5 2 3 5 4" xfId="33081"/>
    <cellStyle name="20% - Accent5 2 3 5 4 2" xfId="54899"/>
    <cellStyle name="20% - Accent5 2 3 5 4 3" xfId="43873"/>
    <cellStyle name="20% - Accent5 2 3 5 5" xfId="36128"/>
    <cellStyle name="20% - Accent5 2 3 5 5 2" xfId="53146"/>
    <cellStyle name="20% - Accent5 2 3 5 6" xfId="38655"/>
    <cellStyle name="20% - Accent5 2 3 6" xfId="3640"/>
    <cellStyle name="20% - Accent5 2 3 6 2" xfId="32355"/>
    <cellStyle name="20% - Accent5 2 3 6 2 2" xfId="51210"/>
    <cellStyle name="20% - Accent5 2 3 6 2 2 2" xfId="57018"/>
    <cellStyle name="20% - Accent5 2 3 6 2 3" xfId="53731"/>
    <cellStyle name="20% - Accent5 2 3 6 2 4" xfId="42096"/>
    <cellStyle name="20% - Accent5 2 3 6 3" xfId="35402"/>
    <cellStyle name="20% - Accent5 2 3 6 3 2" xfId="55849"/>
    <cellStyle name="20% - Accent5 2 3 6 3 3" xfId="45086"/>
    <cellStyle name="20% - Accent5 2 3 6 4" xfId="52562"/>
    <cellStyle name="20% - Accent5 2 3 6 5" xfId="37938"/>
    <cellStyle name="20% - Accent5 2 3 7" xfId="3400"/>
    <cellStyle name="20% - Accent5 2 3 7 2" xfId="44926"/>
    <cellStyle name="20% - Accent5 2 3 7 2 2" xfId="55703"/>
    <cellStyle name="20% - Accent5 2 3 7 3" xfId="52416"/>
    <cellStyle name="20% - Accent5 2 3 7 4" xfId="37698"/>
    <cellStyle name="20% - Accent5 2 3 8" xfId="2997"/>
    <cellStyle name="20% - Accent5 2 3 8 2" xfId="44541"/>
    <cellStyle name="20% - Accent5 2 3 8 2 2" xfId="55520"/>
    <cellStyle name="20% - Accent5 2 3 8 3" xfId="53585"/>
    <cellStyle name="20% - Accent5 2 3 8 4" xfId="41871"/>
    <cellStyle name="20% - Accent5 2 3 9" xfId="1955"/>
    <cellStyle name="20% - Accent5 2 3 9 2" xfId="56872"/>
    <cellStyle name="20% - Accent5 2 3 9 3" xfId="51064"/>
    <cellStyle name="20% - Accent5 2 4" xfId="631"/>
    <cellStyle name="20% - Accent5 2 4 10" xfId="35190"/>
    <cellStyle name="20% - Accent5 2 4 10 2" xfId="52269"/>
    <cellStyle name="20% - Accent5 2 4 11" xfId="37272"/>
    <cellStyle name="20% - Accent5 2 4 2" xfId="899"/>
    <cellStyle name="20% - Accent5 2 4 2 2" xfId="1625"/>
    <cellStyle name="20% - Accent5 2 4 2 2 2" xfId="4600"/>
    <cellStyle name="20% - Accent5 2 4 2 2 2 2" xfId="52050"/>
    <cellStyle name="20% - Accent5 2 4 2 2 2 2 2" xfId="57858"/>
    <cellStyle name="20% - Accent5 2 4 2 2 2 3" xfId="54571"/>
    <cellStyle name="20% - Accent5 2 4 2 2 2 4" xfId="43008"/>
    <cellStyle name="20% - Accent5 2 4 2 2 3" xfId="33418"/>
    <cellStyle name="20% - Accent5 2 4 2 2 3 2" xfId="56689"/>
    <cellStyle name="20% - Accent5 2 4 2 2 3 3" xfId="45981"/>
    <cellStyle name="20% - Accent5 2 4 2 2 4" xfId="36465"/>
    <cellStyle name="20% - Accent5 2 4 2 2 4 2" xfId="53402"/>
    <cellStyle name="20% - Accent5 2 4 2 2 5" xfId="38992"/>
    <cellStyle name="20% - Accent5 2 4 2 3" xfId="3936"/>
    <cellStyle name="20% - Accent5 2 4 2 3 2" xfId="45369"/>
    <cellStyle name="20% - Accent5 2 4 2 3 2 2" xfId="56105"/>
    <cellStyle name="20% - Accent5 2 4 2 3 3" xfId="53987"/>
    <cellStyle name="20% - Accent5 2 4 2 3 4" xfId="42364"/>
    <cellStyle name="20% - Accent5 2 4 2 4" xfId="2565"/>
    <cellStyle name="20% - Accent5 2 4 2 4 2" xfId="57274"/>
    <cellStyle name="20% - Accent5 2 4 2 4 3" xfId="51466"/>
    <cellStyle name="20% - Accent5 2 4 2 5" xfId="32692"/>
    <cellStyle name="20% - Accent5 2 4 2 5 2" xfId="55155"/>
    <cellStyle name="20% - Accent5 2 4 2 5 3" xfId="44129"/>
    <cellStyle name="20% - Accent5 2 4 2 6" xfId="35739"/>
    <cellStyle name="20% - Accent5 2 4 2 6 2" xfId="52818"/>
    <cellStyle name="20% - Accent5 2 4 2 7" xfId="38266"/>
    <cellStyle name="20% - Accent5 2 4 3" xfId="1109"/>
    <cellStyle name="20% - Accent5 2 4 3 2" xfId="4126"/>
    <cellStyle name="20% - Accent5 2 4 3 2 2" xfId="45559"/>
    <cellStyle name="20% - Accent5 2 4 3 2 2 2" xfId="56287"/>
    <cellStyle name="20% - Accent5 2 4 3 2 3" xfId="54169"/>
    <cellStyle name="20% - Accent5 2 4 3 2 4" xfId="42546"/>
    <cellStyle name="20% - Accent5 2 4 3 3" xfId="2767"/>
    <cellStyle name="20% - Accent5 2 4 3 3 2" xfId="57456"/>
    <cellStyle name="20% - Accent5 2 4 3 3 3" xfId="51648"/>
    <cellStyle name="20% - Accent5 2 4 3 4" xfId="32902"/>
    <cellStyle name="20% - Accent5 2 4 3 4 2" xfId="55337"/>
    <cellStyle name="20% - Accent5 2 4 3 4 3" xfId="44311"/>
    <cellStyle name="20% - Accent5 2 4 3 5" xfId="35949"/>
    <cellStyle name="20% - Accent5 2 4 3 5 2" xfId="53000"/>
    <cellStyle name="20% - Accent5 2 4 3 6" xfId="38476"/>
    <cellStyle name="20% - Accent5 2 4 4" xfId="1404"/>
    <cellStyle name="20% - Accent5 2 4 4 2" xfId="4398"/>
    <cellStyle name="20% - Accent5 2 4 4 2 2" xfId="45828"/>
    <cellStyle name="20% - Accent5 2 4 4 2 2 2" xfId="56543"/>
    <cellStyle name="20% - Accent5 2 4 4 2 3" xfId="54425"/>
    <cellStyle name="20% - Accent5 2 4 4 2 4" xfId="42806"/>
    <cellStyle name="20% - Accent5 2 4 4 3" xfId="2312"/>
    <cellStyle name="20% - Accent5 2 4 4 3 2" xfId="57712"/>
    <cellStyle name="20% - Accent5 2 4 4 3 3" xfId="51904"/>
    <cellStyle name="20% - Accent5 2 4 4 4" xfId="33197"/>
    <cellStyle name="20% - Accent5 2 4 4 4 2" xfId="55009"/>
    <cellStyle name="20% - Accent5 2 4 4 4 3" xfId="43983"/>
    <cellStyle name="20% - Accent5 2 4 4 5" xfId="36244"/>
    <cellStyle name="20% - Accent5 2 4 4 5 2" xfId="53256"/>
    <cellStyle name="20% - Accent5 2 4 4 6" xfId="38771"/>
    <cellStyle name="20% - Accent5 2 4 5" xfId="3752"/>
    <cellStyle name="20% - Accent5 2 4 5 2" xfId="32467"/>
    <cellStyle name="20% - Accent5 2 4 5 2 2" xfId="51320"/>
    <cellStyle name="20% - Accent5 2 4 5 2 2 2" xfId="57128"/>
    <cellStyle name="20% - Accent5 2 4 5 2 3" xfId="53841"/>
    <cellStyle name="20% - Accent5 2 4 5 2 4" xfId="42208"/>
    <cellStyle name="20% - Accent5 2 4 5 3" xfId="35514"/>
    <cellStyle name="20% - Accent5 2 4 5 3 2" xfId="55959"/>
    <cellStyle name="20% - Accent5 2 4 5 3 3" xfId="45196"/>
    <cellStyle name="20% - Accent5 2 4 5 4" xfId="52672"/>
    <cellStyle name="20% - Accent5 2 4 5 5" xfId="38050"/>
    <cellStyle name="20% - Accent5 2 4 6" xfId="3439"/>
    <cellStyle name="20% - Accent5 2 4 6 2" xfId="44965"/>
    <cellStyle name="20% - Accent5 2 4 6 2 2" xfId="55739"/>
    <cellStyle name="20% - Accent5 2 4 6 3" xfId="52452"/>
    <cellStyle name="20% - Accent5 2 4 6 4" xfId="37737"/>
    <cellStyle name="20% - Accent5 2 4 7" xfId="3033"/>
    <cellStyle name="20% - Accent5 2 4 7 2" xfId="44577"/>
    <cellStyle name="20% - Accent5 2 4 7 2 2" xfId="55556"/>
    <cellStyle name="20% - Accent5 2 4 7 3" xfId="53621"/>
    <cellStyle name="20% - Accent5 2 4 7 4" xfId="41907"/>
    <cellStyle name="20% - Accent5 2 4 8" xfId="1993"/>
    <cellStyle name="20% - Accent5 2 4 8 2" xfId="56908"/>
    <cellStyle name="20% - Accent5 2 4 8 3" xfId="51100"/>
    <cellStyle name="20% - Accent5 2 4 9" xfId="32143"/>
    <cellStyle name="20% - Accent5 2 4 9 2" xfId="54753"/>
    <cellStyle name="20% - Accent5 2 4 9 3" xfId="43727"/>
    <cellStyle name="20% - Accent5 2 5" xfId="685"/>
    <cellStyle name="20% - Accent5 2 5 10" xfId="35244"/>
    <cellStyle name="20% - Accent5 2 5 10 2" xfId="52305"/>
    <cellStyle name="20% - Accent5 2 5 11" xfId="37326"/>
    <cellStyle name="20% - Accent5 2 5 2" xfId="953"/>
    <cellStyle name="20% - Accent5 2 5 2 2" xfId="1661"/>
    <cellStyle name="20% - Accent5 2 5 2 2 2" xfId="4636"/>
    <cellStyle name="20% - Accent5 2 5 2 2 2 2" xfId="52086"/>
    <cellStyle name="20% - Accent5 2 5 2 2 2 2 2" xfId="57894"/>
    <cellStyle name="20% - Accent5 2 5 2 2 2 3" xfId="54607"/>
    <cellStyle name="20% - Accent5 2 5 2 2 2 4" xfId="43044"/>
    <cellStyle name="20% - Accent5 2 5 2 2 3" xfId="33454"/>
    <cellStyle name="20% - Accent5 2 5 2 2 3 2" xfId="56725"/>
    <cellStyle name="20% - Accent5 2 5 2 2 3 3" xfId="46017"/>
    <cellStyle name="20% - Accent5 2 5 2 2 4" xfId="36501"/>
    <cellStyle name="20% - Accent5 2 5 2 2 4 2" xfId="53438"/>
    <cellStyle name="20% - Accent5 2 5 2 2 5" xfId="39028"/>
    <cellStyle name="20% - Accent5 2 5 2 3" xfId="3978"/>
    <cellStyle name="20% - Accent5 2 5 2 3 2" xfId="45411"/>
    <cellStyle name="20% - Accent5 2 5 2 3 2 2" xfId="56141"/>
    <cellStyle name="20% - Accent5 2 5 2 3 3" xfId="54023"/>
    <cellStyle name="20% - Accent5 2 5 2 3 4" xfId="42400"/>
    <cellStyle name="20% - Accent5 2 5 2 4" xfId="2615"/>
    <cellStyle name="20% - Accent5 2 5 2 4 2" xfId="57310"/>
    <cellStyle name="20% - Accent5 2 5 2 4 3" xfId="51502"/>
    <cellStyle name="20% - Accent5 2 5 2 5" xfId="32746"/>
    <cellStyle name="20% - Accent5 2 5 2 5 2" xfId="55191"/>
    <cellStyle name="20% - Accent5 2 5 2 5 3" xfId="44165"/>
    <cellStyle name="20% - Accent5 2 5 2 6" xfId="35793"/>
    <cellStyle name="20% - Accent5 2 5 2 6 2" xfId="52854"/>
    <cellStyle name="20% - Accent5 2 5 2 7" xfId="38320"/>
    <cellStyle name="20% - Accent5 2 5 3" xfId="1145"/>
    <cellStyle name="20% - Accent5 2 5 3 2" xfId="4162"/>
    <cellStyle name="20% - Accent5 2 5 3 2 2" xfId="45595"/>
    <cellStyle name="20% - Accent5 2 5 3 2 2 2" xfId="56323"/>
    <cellStyle name="20% - Accent5 2 5 3 2 3" xfId="54205"/>
    <cellStyle name="20% - Accent5 2 5 3 2 4" xfId="42582"/>
    <cellStyle name="20% - Accent5 2 5 3 3" xfId="2803"/>
    <cellStyle name="20% - Accent5 2 5 3 3 2" xfId="57492"/>
    <cellStyle name="20% - Accent5 2 5 3 3 3" xfId="51684"/>
    <cellStyle name="20% - Accent5 2 5 3 4" xfId="32938"/>
    <cellStyle name="20% - Accent5 2 5 3 4 2" xfId="55373"/>
    <cellStyle name="20% - Accent5 2 5 3 4 3" xfId="44347"/>
    <cellStyle name="20% - Accent5 2 5 3 5" xfId="35985"/>
    <cellStyle name="20% - Accent5 2 5 3 5 2" xfId="53036"/>
    <cellStyle name="20% - Accent5 2 5 3 6" xfId="38512"/>
    <cellStyle name="20% - Accent5 2 5 4" xfId="1454"/>
    <cellStyle name="20% - Accent5 2 5 4 2" xfId="4439"/>
    <cellStyle name="20% - Accent5 2 5 4 2 2" xfId="45869"/>
    <cellStyle name="20% - Accent5 2 5 4 2 2 2" xfId="56579"/>
    <cellStyle name="20% - Accent5 2 5 4 2 3" xfId="54461"/>
    <cellStyle name="20% - Accent5 2 5 4 2 4" xfId="42842"/>
    <cellStyle name="20% - Accent5 2 5 4 3" xfId="2359"/>
    <cellStyle name="20% - Accent5 2 5 4 3 2" xfId="57748"/>
    <cellStyle name="20% - Accent5 2 5 4 3 3" xfId="51940"/>
    <cellStyle name="20% - Accent5 2 5 4 4" xfId="33247"/>
    <cellStyle name="20% - Accent5 2 5 4 4 2" xfId="55045"/>
    <cellStyle name="20% - Accent5 2 5 4 4 3" xfId="44019"/>
    <cellStyle name="20% - Accent5 2 5 4 5" xfId="36294"/>
    <cellStyle name="20% - Accent5 2 5 4 5 2" xfId="53292"/>
    <cellStyle name="20% - Accent5 2 5 4 6" xfId="38821"/>
    <cellStyle name="20% - Accent5 2 5 5" xfId="3792"/>
    <cellStyle name="20% - Accent5 2 5 5 2" xfId="32507"/>
    <cellStyle name="20% - Accent5 2 5 5 2 2" xfId="51356"/>
    <cellStyle name="20% - Accent5 2 5 5 2 2 2" xfId="57164"/>
    <cellStyle name="20% - Accent5 2 5 5 2 3" xfId="53877"/>
    <cellStyle name="20% - Accent5 2 5 5 2 4" xfId="42248"/>
    <cellStyle name="20% - Accent5 2 5 5 3" xfId="35554"/>
    <cellStyle name="20% - Accent5 2 5 5 3 2" xfId="55995"/>
    <cellStyle name="20% - Accent5 2 5 5 3 3" xfId="45232"/>
    <cellStyle name="20% - Accent5 2 5 5 4" xfId="52708"/>
    <cellStyle name="20% - Accent5 2 5 5 5" xfId="38090"/>
    <cellStyle name="20% - Accent5 2 5 6" xfId="3484"/>
    <cellStyle name="20% - Accent5 2 5 6 2" xfId="45009"/>
    <cellStyle name="20% - Accent5 2 5 6 2 2" xfId="55775"/>
    <cellStyle name="20% - Accent5 2 5 6 3" xfId="52488"/>
    <cellStyle name="20% - Accent5 2 5 6 4" xfId="37782"/>
    <cellStyle name="20% - Accent5 2 5 7" xfId="3074"/>
    <cellStyle name="20% - Accent5 2 5 7 2" xfId="44618"/>
    <cellStyle name="20% - Accent5 2 5 7 2 2" xfId="55592"/>
    <cellStyle name="20% - Accent5 2 5 7 3" xfId="53657"/>
    <cellStyle name="20% - Accent5 2 5 7 4" xfId="41943"/>
    <cellStyle name="20% - Accent5 2 5 8" xfId="2045"/>
    <cellStyle name="20% - Accent5 2 5 8 2" xfId="56944"/>
    <cellStyle name="20% - Accent5 2 5 8 3" xfId="51136"/>
    <cellStyle name="20% - Accent5 2 5 9" xfId="32197"/>
    <cellStyle name="20% - Accent5 2 5 9 2" xfId="54789"/>
    <cellStyle name="20% - Accent5 2 5 9 3" xfId="43763"/>
    <cellStyle name="20% - Accent5 2 6" xfId="545"/>
    <cellStyle name="20% - Accent5 2 6 10" xfId="35079"/>
    <cellStyle name="20% - Accent5 2 6 10 2" xfId="52196"/>
    <cellStyle name="20% - Accent5 2 6 11" xfId="37186"/>
    <cellStyle name="20% - Accent5 2 6 2" xfId="994"/>
    <cellStyle name="20% - Accent5 2 6 2 2" xfId="1697"/>
    <cellStyle name="20% - Accent5 2 6 2 2 2" xfId="4672"/>
    <cellStyle name="20% - Accent5 2 6 2 2 2 2" xfId="52122"/>
    <cellStyle name="20% - Accent5 2 6 2 2 2 2 2" xfId="57930"/>
    <cellStyle name="20% - Accent5 2 6 2 2 2 3" xfId="54643"/>
    <cellStyle name="20% - Accent5 2 6 2 2 2 4" xfId="43080"/>
    <cellStyle name="20% - Accent5 2 6 2 2 3" xfId="33490"/>
    <cellStyle name="20% - Accent5 2 6 2 2 3 2" xfId="56761"/>
    <cellStyle name="20% - Accent5 2 6 2 2 3 3" xfId="46053"/>
    <cellStyle name="20% - Accent5 2 6 2 2 4" xfId="36537"/>
    <cellStyle name="20% - Accent5 2 6 2 2 4 2" xfId="53474"/>
    <cellStyle name="20% - Accent5 2 6 2 2 5" xfId="39064"/>
    <cellStyle name="20% - Accent5 2 6 2 3" xfId="4015"/>
    <cellStyle name="20% - Accent5 2 6 2 3 2" xfId="45448"/>
    <cellStyle name="20% - Accent5 2 6 2 3 2 2" xfId="56177"/>
    <cellStyle name="20% - Accent5 2 6 2 3 3" xfId="54059"/>
    <cellStyle name="20% - Accent5 2 6 2 3 4" xfId="42436"/>
    <cellStyle name="20% - Accent5 2 6 2 4" xfId="2655"/>
    <cellStyle name="20% - Accent5 2 6 2 4 2" xfId="57346"/>
    <cellStyle name="20% - Accent5 2 6 2 4 3" xfId="51538"/>
    <cellStyle name="20% - Accent5 2 6 2 5" xfId="32787"/>
    <cellStyle name="20% - Accent5 2 6 2 5 2" xfId="55227"/>
    <cellStyle name="20% - Accent5 2 6 2 5 3" xfId="44201"/>
    <cellStyle name="20% - Accent5 2 6 2 6" xfId="35834"/>
    <cellStyle name="20% - Accent5 2 6 2 6 2" xfId="52890"/>
    <cellStyle name="20% - Accent5 2 6 2 7" xfId="38361"/>
    <cellStyle name="20% - Accent5 2 6 3" xfId="1181"/>
    <cellStyle name="20% - Accent5 2 6 3 2" xfId="4198"/>
    <cellStyle name="20% - Accent5 2 6 3 2 2" xfId="45631"/>
    <cellStyle name="20% - Accent5 2 6 3 2 2 2" xfId="56359"/>
    <cellStyle name="20% - Accent5 2 6 3 2 3" xfId="54241"/>
    <cellStyle name="20% - Accent5 2 6 3 2 4" xfId="42618"/>
    <cellStyle name="20% - Accent5 2 6 3 3" xfId="2839"/>
    <cellStyle name="20% - Accent5 2 6 3 3 2" xfId="57528"/>
    <cellStyle name="20% - Accent5 2 6 3 3 3" xfId="51720"/>
    <cellStyle name="20% - Accent5 2 6 3 4" xfId="32974"/>
    <cellStyle name="20% - Accent5 2 6 3 4 2" xfId="55409"/>
    <cellStyle name="20% - Accent5 2 6 3 4 3" xfId="44383"/>
    <cellStyle name="20% - Accent5 2 6 3 5" xfId="36021"/>
    <cellStyle name="20% - Accent5 2 6 3 5 2" xfId="53072"/>
    <cellStyle name="20% - Accent5 2 6 3 6" xfId="38548"/>
    <cellStyle name="20% - Accent5 2 6 4" xfId="1325"/>
    <cellStyle name="20% - Accent5 2 6 4 2" xfId="4322"/>
    <cellStyle name="20% - Accent5 2 6 4 2 2" xfId="45755"/>
    <cellStyle name="20% - Accent5 2 6 4 2 2 2" xfId="56470"/>
    <cellStyle name="20% - Accent5 2 6 4 2 3" xfId="54352"/>
    <cellStyle name="20% - Accent5 2 6 4 2 4" xfId="42729"/>
    <cellStyle name="20% - Accent5 2 6 4 3" xfId="2233"/>
    <cellStyle name="20% - Accent5 2 6 4 3 2" xfId="57639"/>
    <cellStyle name="20% - Accent5 2 6 4 3 3" xfId="51831"/>
    <cellStyle name="20% - Accent5 2 6 4 4" xfId="33118"/>
    <cellStyle name="20% - Accent5 2 6 4 4 2" xfId="54936"/>
    <cellStyle name="20% - Accent5 2 6 4 4 3" xfId="43910"/>
    <cellStyle name="20% - Accent5 2 6 4 5" xfId="36165"/>
    <cellStyle name="20% - Accent5 2 6 4 5 2" xfId="53183"/>
    <cellStyle name="20% - Accent5 2 6 4 6" xfId="38692"/>
    <cellStyle name="20% - Accent5 2 6 5" xfId="3677"/>
    <cellStyle name="20% - Accent5 2 6 5 2" xfId="32392"/>
    <cellStyle name="20% - Accent5 2 6 5 2 2" xfId="51247"/>
    <cellStyle name="20% - Accent5 2 6 5 2 2 2" xfId="57055"/>
    <cellStyle name="20% - Accent5 2 6 5 2 3" xfId="53768"/>
    <cellStyle name="20% - Accent5 2 6 5 2 4" xfId="42133"/>
    <cellStyle name="20% - Accent5 2 6 5 3" xfId="35439"/>
    <cellStyle name="20% - Accent5 2 6 5 3 2" xfId="55886"/>
    <cellStyle name="20% - Accent5 2 6 5 3 3" xfId="45123"/>
    <cellStyle name="20% - Accent5 2 6 5 4" xfId="52599"/>
    <cellStyle name="20% - Accent5 2 6 5 5" xfId="37975"/>
    <cellStyle name="20% - Accent5 2 6 6" xfId="3341"/>
    <cellStyle name="20% - Accent5 2 6 6 2" xfId="44868"/>
    <cellStyle name="20% - Accent5 2 6 6 2 2" xfId="55666"/>
    <cellStyle name="20% - Accent5 2 6 6 3" xfId="52379"/>
    <cellStyle name="20% - Accent5 2 6 6 4" xfId="37639"/>
    <cellStyle name="20% - Accent5 2 6 7" xfId="2956"/>
    <cellStyle name="20% - Accent5 2 6 7 2" xfId="44500"/>
    <cellStyle name="20% - Accent5 2 6 7 2 2" xfId="55483"/>
    <cellStyle name="20% - Accent5 2 6 7 3" xfId="53548"/>
    <cellStyle name="20% - Accent5 2 6 7 4" xfId="41834"/>
    <cellStyle name="20% - Accent5 2 6 8" xfId="2086"/>
    <cellStyle name="20% - Accent5 2 6 8 2" xfId="56835"/>
    <cellStyle name="20% - Accent5 2 6 8 3" xfId="51027"/>
    <cellStyle name="20% - Accent5 2 6 9" xfId="32032"/>
    <cellStyle name="20% - Accent5 2 6 9 2" xfId="54825"/>
    <cellStyle name="20% - Accent5 2 6 9 3" xfId="43799"/>
    <cellStyle name="20% - Accent5 2 7" xfId="788"/>
    <cellStyle name="20% - Accent5 2 7 2" xfId="1552"/>
    <cellStyle name="20% - Accent5 2 7 2 2" xfId="4527"/>
    <cellStyle name="20% - Accent5 2 7 2 2 2" xfId="51977"/>
    <cellStyle name="20% - Accent5 2 7 2 2 2 2" xfId="57785"/>
    <cellStyle name="20% - Accent5 2 7 2 2 3" xfId="54498"/>
    <cellStyle name="20% - Accent5 2 7 2 2 4" xfId="42935"/>
    <cellStyle name="20% - Accent5 2 7 2 3" xfId="33345"/>
    <cellStyle name="20% - Accent5 2 7 2 3 2" xfId="56616"/>
    <cellStyle name="20% - Accent5 2 7 2 3 3" xfId="45908"/>
    <cellStyle name="20% - Accent5 2 7 2 4" xfId="36392"/>
    <cellStyle name="20% - Accent5 2 7 2 4 2" xfId="53329"/>
    <cellStyle name="20% - Accent5 2 7 2 5" xfId="38919"/>
    <cellStyle name="20% - Accent5 2 7 3" xfId="3855"/>
    <cellStyle name="20% - Accent5 2 7 3 2" xfId="45288"/>
    <cellStyle name="20% - Accent5 2 7 3 2 2" xfId="56032"/>
    <cellStyle name="20% - Accent5 2 7 3 3" xfId="53914"/>
    <cellStyle name="20% - Accent5 2 7 3 4" xfId="42291"/>
    <cellStyle name="20% - Accent5 2 7 4" xfId="2455"/>
    <cellStyle name="20% - Accent5 2 7 4 2" xfId="57201"/>
    <cellStyle name="20% - Accent5 2 7 4 3" xfId="51393"/>
    <cellStyle name="20% - Accent5 2 7 5" xfId="32581"/>
    <cellStyle name="20% - Accent5 2 7 5 2" xfId="55082"/>
    <cellStyle name="20% - Accent5 2 7 5 3" xfId="44056"/>
    <cellStyle name="20% - Accent5 2 7 6" xfId="35628"/>
    <cellStyle name="20% - Accent5 2 7 6 2" xfId="52745"/>
    <cellStyle name="20% - Accent5 2 7 7" xfId="38155"/>
    <cellStyle name="20% - Accent5 2 8" xfId="1036"/>
    <cellStyle name="20% - Accent5 2 8 2" xfId="4053"/>
    <cellStyle name="20% - Accent5 2 8 2 2" xfId="45486"/>
    <cellStyle name="20% - Accent5 2 8 2 2 2" xfId="56214"/>
    <cellStyle name="20% - Accent5 2 8 2 3" xfId="54096"/>
    <cellStyle name="20% - Accent5 2 8 2 4" xfId="42473"/>
    <cellStyle name="20% - Accent5 2 8 3" xfId="2694"/>
    <cellStyle name="20% - Accent5 2 8 3 2" xfId="57383"/>
    <cellStyle name="20% - Accent5 2 8 3 3" xfId="51575"/>
    <cellStyle name="20% - Accent5 2 8 4" xfId="32829"/>
    <cellStyle name="20% - Accent5 2 8 4 2" xfId="55264"/>
    <cellStyle name="20% - Accent5 2 8 4 3" xfId="44238"/>
    <cellStyle name="20% - Accent5 2 8 5" xfId="35876"/>
    <cellStyle name="20% - Accent5 2 8 5 2" xfId="52927"/>
    <cellStyle name="20% - Accent5 2 8 6" xfId="38403"/>
    <cellStyle name="20% - Accent5 2 9" xfId="1222"/>
    <cellStyle name="20% - Accent5 2 9 2" xfId="4237"/>
    <cellStyle name="20% - Accent5 2 9 2 2" xfId="45670"/>
    <cellStyle name="20% - Accent5 2 9 2 2 2" xfId="56396"/>
    <cellStyle name="20% - Accent5 2 9 2 3" xfId="54278"/>
    <cellStyle name="20% - Accent5 2 9 2 4" xfId="42655"/>
    <cellStyle name="20% - Accent5 2 9 3" xfId="2132"/>
    <cellStyle name="20% - Accent5 2 9 3 2" xfId="57565"/>
    <cellStyle name="20% - Accent5 2 9 3 3" xfId="51757"/>
    <cellStyle name="20% - Accent5 2 9 4" xfId="33015"/>
    <cellStyle name="20% - Accent5 2 9 4 2" xfId="54862"/>
    <cellStyle name="20% - Accent5 2 9 4 3" xfId="43836"/>
    <cellStyle name="20% - Accent5 2 9 5" xfId="36062"/>
    <cellStyle name="20% - Accent5 2 9 5 2" xfId="53109"/>
    <cellStyle name="20% - Accent5 2 9 6" xfId="38589"/>
    <cellStyle name="20% - Accent5 3" xfId="204"/>
    <cellStyle name="20% - Accent6 2" xfId="205"/>
    <cellStyle name="20% - Accent6 2 10" xfId="3536"/>
    <cellStyle name="20% - Accent6 2 10 2" xfId="32251"/>
    <cellStyle name="20% - Accent6 2 10 2 2" xfId="51174"/>
    <cellStyle name="20% - Accent6 2 10 2 2 2" xfId="56982"/>
    <cellStyle name="20% - Accent6 2 10 2 3" xfId="53695"/>
    <cellStyle name="20% - Accent6 2 10 2 4" xfId="41992"/>
    <cellStyle name="20% - Accent6 2 10 3" xfId="35298"/>
    <cellStyle name="20% - Accent6 2 10 3 2" xfId="55813"/>
    <cellStyle name="20% - Accent6 2 10 3 3" xfId="45050"/>
    <cellStyle name="20% - Accent6 2 10 4" xfId="52526"/>
    <cellStyle name="20% - Accent6 2 10 5" xfId="37834"/>
    <cellStyle name="20% - Accent6 2 11" xfId="3148"/>
    <cellStyle name="20% - Accent6 2 11 2" xfId="44688"/>
    <cellStyle name="20% - Accent6 2 11 2 2" xfId="55630"/>
    <cellStyle name="20% - Accent6 2 11 3" xfId="52343"/>
    <cellStyle name="20% - Accent6 2 11 4" xfId="37446"/>
    <cellStyle name="20% - Accent6 2 12" xfId="2884"/>
    <cellStyle name="20% - Accent6 2 12 2" xfId="44428"/>
    <cellStyle name="20% - Accent6 2 12 2 2" xfId="55447"/>
    <cellStyle name="20% - Accent6 2 12 3" xfId="53512"/>
    <cellStyle name="20% - Accent6 2 12 4" xfId="41798"/>
    <cellStyle name="20% - Accent6 2 13" xfId="1759"/>
    <cellStyle name="20% - Accent6 2 13 2" xfId="56799"/>
    <cellStyle name="20% - Accent6 2 13 3" xfId="50991"/>
    <cellStyle name="20% - Accent6 2 14" xfId="31952"/>
    <cellStyle name="20% - Accent6 2 14 2" xfId="54681"/>
    <cellStyle name="20% - Accent6 2 14 3" xfId="43655"/>
    <cellStyle name="20% - Accent6 2 15" xfId="35005"/>
    <cellStyle name="20% - Accent6 2 15 2" xfId="52160"/>
    <cellStyle name="20% - Accent6 2 16" xfId="37116"/>
    <cellStyle name="20% - Accent6 2 2" xfId="461"/>
    <cellStyle name="20% - Accent6 2 2 10" xfId="3308"/>
    <cellStyle name="20% - Accent6 2 2 10 2" xfId="44835"/>
    <cellStyle name="20% - Accent6 2 2 10 2 2" xfId="55648"/>
    <cellStyle name="20% - Accent6 2 2 10 3" xfId="52361"/>
    <cellStyle name="20% - Accent6 2 2 10 4" xfId="37606"/>
    <cellStyle name="20% - Accent6 2 2 11" xfId="2931"/>
    <cellStyle name="20% - Accent6 2 2 11 2" xfId="44475"/>
    <cellStyle name="20% - Accent6 2 2 11 2 2" xfId="55465"/>
    <cellStyle name="20% - Accent6 2 2 11 3" xfId="53530"/>
    <cellStyle name="20% - Accent6 2 2 11 4" xfId="41816"/>
    <cellStyle name="20% - Accent6 2 2 12" xfId="1912"/>
    <cellStyle name="20% - Accent6 2 2 12 2" xfId="56817"/>
    <cellStyle name="20% - Accent6 2 2 12 3" xfId="51009"/>
    <cellStyle name="20% - Accent6 2 2 13" xfId="31981"/>
    <cellStyle name="20% - Accent6 2 2 13 2" xfId="54699"/>
    <cellStyle name="20% - Accent6 2 2 13 3" xfId="43673"/>
    <cellStyle name="20% - Accent6 2 2 14" xfId="35028"/>
    <cellStyle name="20% - Accent6 2 2 14 2" xfId="52178"/>
    <cellStyle name="20% - Accent6 2 2 15" xfId="37139"/>
    <cellStyle name="20% - Accent6 2 2 2" xfId="527"/>
    <cellStyle name="20% - Accent6 2 2 2 10" xfId="32122"/>
    <cellStyle name="20% - Accent6 2 2 2 10 2" xfId="54736"/>
    <cellStyle name="20% - Accent6 2 2 2 10 3" xfId="43710"/>
    <cellStyle name="20% - Accent6 2 2 2 11" xfId="35169"/>
    <cellStyle name="20% - Accent6 2 2 2 11 2" xfId="52252"/>
    <cellStyle name="20% - Accent6 2 2 2 12" xfId="37251"/>
    <cellStyle name="20% - Accent6 2 2 2 2" xfId="610"/>
    <cellStyle name="20% - Accent6 2 2 2 2 2" xfId="1385"/>
    <cellStyle name="20% - Accent6 2 2 2 2 2 2" xfId="4381"/>
    <cellStyle name="20% - Accent6 2 2 2 2 2 2 2" xfId="51887"/>
    <cellStyle name="20% - Accent6 2 2 2 2 2 2 2 2" xfId="57695"/>
    <cellStyle name="20% - Accent6 2 2 2 2 2 2 3" xfId="54408"/>
    <cellStyle name="20% - Accent6 2 2 2 2 2 2 4" xfId="42789"/>
    <cellStyle name="20% - Accent6 2 2 2 2 2 3" xfId="33178"/>
    <cellStyle name="20% - Accent6 2 2 2 2 2 3 2" xfId="56526"/>
    <cellStyle name="20% - Accent6 2 2 2 2 2 3 3" xfId="45811"/>
    <cellStyle name="20% - Accent6 2 2 2 2 2 4" xfId="36225"/>
    <cellStyle name="20% - Accent6 2 2 2 2 2 4 2" xfId="53239"/>
    <cellStyle name="20% - Accent6 2 2 2 2 2 5" xfId="38752"/>
    <cellStyle name="20% - Accent6 2 2 2 2 3" xfId="3734"/>
    <cellStyle name="20% - Accent6 2 2 2 2 3 2" xfId="45179"/>
    <cellStyle name="20% - Accent6 2 2 2 2 3 2 2" xfId="55942"/>
    <cellStyle name="20% - Accent6 2 2 2 2 3 3" xfId="53824"/>
    <cellStyle name="20% - Accent6 2 2 2 2 3 4" xfId="42190"/>
    <cellStyle name="20% - Accent6 2 2 2 2 4" xfId="2293"/>
    <cellStyle name="20% - Accent6 2 2 2 2 4 2" xfId="57111"/>
    <cellStyle name="20% - Accent6 2 2 2 2 4 3" xfId="51303"/>
    <cellStyle name="20% - Accent6 2 2 2 2 5" xfId="32449"/>
    <cellStyle name="20% - Accent6 2 2 2 2 5 2" xfId="54992"/>
    <cellStyle name="20% - Accent6 2 2 2 2 5 3" xfId="43966"/>
    <cellStyle name="20% - Accent6 2 2 2 2 6" xfId="35496"/>
    <cellStyle name="20% - Accent6 2 2 2 2 6 2" xfId="52655"/>
    <cellStyle name="20% - Accent6 2 2 2 2 7" xfId="38032"/>
    <cellStyle name="20% - Accent6 2 2 2 3" xfId="878"/>
    <cellStyle name="20% - Accent6 2 2 2 3 2" xfId="1608"/>
    <cellStyle name="20% - Accent6 2 2 2 3 2 2" xfId="4583"/>
    <cellStyle name="20% - Accent6 2 2 2 3 2 2 2" xfId="52033"/>
    <cellStyle name="20% - Accent6 2 2 2 3 2 2 2 2" xfId="57841"/>
    <cellStyle name="20% - Accent6 2 2 2 3 2 2 3" xfId="54554"/>
    <cellStyle name="20% - Accent6 2 2 2 3 2 2 4" xfId="42991"/>
    <cellStyle name="20% - Accent6 2 2 2 3 2 3" xfId="33401"/>
    <cellStyle name="20% - Accent6 2 2 2 3 2 3 2" xfId="56672"/>
    <cellStyle name="20% - Accent6 2 2 2 3 2 3 3" xfId="45964"/>
    <cellStyle name="20% - Accent6 2 2 2 3 2 4" xfId="36448"/>
    <cellStyle name="20% - Accent6 2 2 2 3 2 4 2" xfId="53385"/>
    <cellStyle name="20% - Accent6 2 2 2 3 2 5" xfId="38975"/>
    <cellStyle name="20% - Accent6 2 2 2 3 3" xfId="3919"/>
    <cellStyle name="20% - Accent6 2 2 2 3 3 2" xfId="45352"/>
    <cellStyle name="20% - Accent6 2 2 2 3 3 2 2" xfId="56088"/>
    <cellStyle name="20% - Accent6 2 2 2 3 3 3" xfId="53970"/>
    <cellStyle name="20% - Accent6 2 2 2 3 3 4" xfId="42347"/>
    <cellStyle name="20% - Accent6 2 2 2 3 4" xfId="2544"/>
    <cellStyle name="20% - Accent6 2 2 2 3 4 2" xfId="57257"/>
    <cellStyle name="20% - Accent6 2 2 2 3 4 3" xfId="51449"/>
    <cellStyle name="20% - Accent6 2 2 2 3 5" xfId="32671"/>
    <cellStyle name="20% - Accent6 2 2 2 3 5 2" xfId="55138"/>
    <cellStyle name="20% - Accent6 2 2 2 3 5 3" xfId="44112"/>
    <cellStyle name="20% - Accent6 2 2 2 3 6" xfId="35718"/>
    <cellStyle name="20% - Accent6 2 2 2 3 6 2" xfId="52801"/>
    <cellStyle name="20% - Accent6 2 2 2 3 7" xfId="38245"/>
    <cellStyle name="20% - Accent6 2 2 2 4" xfId="1092"/>
    <cellStyle name="20% - Accent6 2 2 2 4 2" xfId="4109"/>
    <cellStyle name="20% - Accent6 2 2 2 4 2 2" xfId="45542"/>
    <cellStyle name="20% - Accent6 2 2 2 4 2 2 2" xfId="56270"/>
    <cellStyle name="20% - Accent6 2 2 2 4 2 3" xfId="54152"/>
    <cellStyle name="20% - Accent6 2 2 2 4 2 4" xfId="42529"/>
    <cellStyle name="20% - Accent6 2 2 2 4 3" xfId="2750"/>
    <cellStyle name="20% - Accent6 2 2 2 4 3 2" xfId="57439"/>
    <cellStyle name="20% - Accent6 2 2 2 4 3 3" xfId="51631"/>
    <cellStyle name="20% - Accent6 2 2 2 4 4" xfId="32885"/>
    <cellStyle name="20% - Accent6 2 2 2 4 4 2" xfId="55320"/>
    <cellStyle name="20% - Accent6 2 2 2 4 4 3" xfId="44294"/>
    <cellStyle name="20% - Accent6 2 2 2 4 5" xfId="35932"/>
    <cellStyle name="20% - Accent6 2 2 2 4 5 2" xfId="52983"/>
    <cellStyle name="20% - Accent6 2 2 2 4 6" xfId="38459"/>
    <cellStyle name="20% - Accent6 2 2 2 5" xfId="1307"/>
    <cellStyle name="20% - Accent6 2 2 2 5 2" xfId="4304"/>
    <cellStyle name="20% - Accent6 2 2 2 5 2 2" xfId="45737"/>
    <cellStyle name="20% - Accent6 2 2 2 5 2 2 2" xfId="56452"/>
    <cellStyle name="20% - Accent6 2 2 2 5 2 3" xfId="54334"/>
    <cellStyle name="20% - Accent6 2 2 2 5 2 4" xfId="42711"/>
    <cellStyle name="20% - Accent6 2 2 2 5 3" xfId="2215"/>
    <cellStyle name="20% - Accent6 2 2 2 5 3 2" xfId="57621"/>
    <cellStyle name="20% - Accent6 2 2 2 5 3 3" xfId="51813"/>
    <cellStyle name="20% - Accent6 2 2 2 5 4" xfId="33100"/>
    <cellStyle name="20% - Accent6 2 2 2 5 4 2" xfId="54918"/>
    <cellStyle name="20% - Accent6 2 2 2 5 4 3" xfId="43892"/>
    <cellStyle name="20% - Accent6 2 2 2 5 5" xfId="36147"/>
    <cellStyle name="20% - Accent6 2 2 2 5 5 2" xfId="53165"/>
    <cellStyle name="20% - Accent6 2 2 2 5 6" xfId="38674"/>
    <cellStyle name="20% - Accent6 2 2 2 6" xfId="3659"/>
    <cellStyle name="20% - Accent6 2 2 2 6 2" xfId="32374"/>
    <cellStyle name="20% - Accent6 2 2 2 6 2 2" xfId="51229"/>
    <cellStyle name="20% - Accent6 2 2 2 6 2 2 2" xfId="57037"/>
    <cellStyle name="20% - Accent6 2 2 2 6 2 3" xfId="53750"/>
    <cellStyle name="20% - Accent6 2 2 2 6 2 4" xfId="42115"/>
    <cellStyle name="20% - Accent6 2 2 2 6 3" xfId="35421"/>
    <cellStyle name="20% - Accent6 2 2 2 6 3 2" xfId="55868"/>
    <cellStyle name="20% - Accent6 2 2 2 6 3 3" xfId="45105"/>
    <cellStyle name="20% - Accent6 2 2 2 6 4" xfId="52581"/>
    <cellStyle name="20% - Accent6 2 2 2 6 5" xfId="37957"/>
    <cellStyle name="20% - Accent6 2 2 2 7" xfId="3419"/>
    <cellStyle name="20% - Accent6 2 2 2 7 2" xfId="44945"/>
    <cellStyle name="20% - Accent6 2 2 2 7 2 2" xfId="55722"/>
    <cellStyle name="20% - Accent6 2 2 2 7 3" xfId="52435"/>
    <cellStyle name="20% - Accent6 2 2 2 7 4" xfId="37717"/>
    <cellStyle name="20% - Accent6 2 2 2 8" xfId="3016"/>
    <cellStyle name="20% - Accent6 2 2 2 8 2" xfId="44560"/>
    <cellStyle name="20% - Accent6 2 2 2 8 2 2" xfId="55539"/>
    <cellStyle name="20% - Accent6 2 2 2 8 3" xfId="53604"/>
    <cellStyle name="20% - Accent6 2 2 2 8 4" xfId="41890"/>
    <cellStyle name="20% - Accent6 2 2 2 9" xfId="1974"/>
    <cellStyle name="20% - Accent6 2 2 2 9 2" xfId="56891"/>
    <cellStyle name="20% - Accent6 2 2 2 9 3" xfId="51083"/>
    <cellStyle name="20% - Accent6 2 2 3" xfId="668"/>
    <cellStyle name="20% - Accent6 2 2 3 10" xfId="35227"/>
    <cellStyle name="20% - Accent6 2 2 3 10 2" xfId="52288"/>
    <cellStyle name="20% - Accent6 2 2 3 11" xfId="37309"/>
    <cellStyle name="20% - Accent6 2 2 3 2" xfId="936"/>
    <cellStyle name="20% - Accent6 2 2 3 2 2" xfId="1644"/>
    <cellStyle name="20% - Accent6 2 2 3 2 2 2" xfId="4619"/>
    <cellStyle name="20% - Accent6 2 2 3 2 2 2 2" xfId="52069"/>
    <cellStyle name="20% - Accent6 2 2 3 2 2 2 2 2" xfId="57877"/>
    <cellStyle name="20% - Accent6 2 2 3 2 2 2 3" xfId="54590"/>
    <cellStyle name="20% - Accent6 2 2 3 2 2 2 4" xfId="43027"/>
    <cellStyle name="20% - Accent6 2 2 3 2 2 3" xfId="33437"/>
    <cellStyle name="20% - Accent6 2 2 3 2 2 3 2" xfId="56708"/>
    <cellStyle name="20% - Accent6 2 2 3 2 2 3 3" xfId="46000"/>
    <cellStyle name="20% - Accent6 2 2 3 2 2 4" xfId="36484"/>
    <cellStyle name="20% - Accent6 2 2 3 2 2 4 2" xfId="53421"/>
    <cellStyle name="20% - Accent6 2 2 3 2 2 5" xfId="39011"/>
    <cellStyle name="20% - Accent6 2 2 3 2 3" xfId="3961"/>
    <cellStyle name="20% - Accent6 2 2 3 2 3 2" xfId="45394"/>
    <cellStyle name="20% - Accent6 2 2 3 2 3 2 2" xfId="56124"/>
    <cellStyle name="20% - Accent6 2 2 3 2 3 3" xfId="54006"/>
    <cellStyle name="20% - Accent6 2 2 3 2 3 4" xfId="42383"/>
    <cellStyle name="20% - Accent6 2 2 3 2 4" xfId="2598"/>
    <cellStyle name="20% - Accent6 2 2 3 2 4 2" xfId="57293"/>
    <cellStyle name="20% - Accent6 2 2 3 2 4 3" xfId="51485"/>
    <cellStyle name="20% - Accent6 2 2 3 2 5" xfId="32729"/>
    <cellStyle name="20% - Accent6 2 2 3 2 5 2" xfId="55174"/>
    <cellStyle name="20% - Accent6 2 2 3 2 5 3" xfId="44148"/>
    <cellStyle name="20% - Accent6 2 2 3 2 6" xfId="35776"/>
    <cellStyle name="20% - Accent6 2 2 3 2 6 2" xfId="52837"/>
    <cellStyle name="20% - Accent6 2 2 3 2 7" xfId="38303"/>
    <cellStyle name="20% - Accent6 2 2 3 3" xfId="1128"/>
    <cellStyle name="20% - Accent6 2 2 3 3 2" xfId="4145"/>
    <cellStyle name="20% - Accent6 2 2 3 3 2 2" xfId="45578"/>
    <cellStyle name="20% - Accent6 2 2 3 3 2 2 2" xfId="56306"/>
    <cellStyle name="20% - Accent6 2 2 3 3 2 3" xfId="54188"/>
    <cellStyle name="20% - Accent6 2 2 3 3 2 4" xfId="42565"/>
    <cellStyle name="20% - Accent6 2 2 3 3 3" xfId="2786"/>
    <cellStyle name="20% - Accent6 2 2 3 3 3 2" xfId="57475"/>
    <cellStyle name="20% - Accent6 2 2 3 3 3 3" xfId="51667"/>
    <cellStyle name="20% - Accent6 2 2 3 3 4" xfId="32921"/>
    <cellStyle name="20% - Accent6 2 2 3 3 4 2" xfId="55356"/>
    <cellStyle name="20% - Accent6 2 2 3 3 4 3" xfId="44330"/>
    <cellStyle name="20% - Accent6 2 2 3 3 5" xfId="35968"/>
    <cellStyle name="20% - Accent6 2 2 3 3 5 2" xfId="53019"/>
    <cellStyle name="20% - Accent6 2 2 3 3 6" xfId="38495"/>
    <cellStyle name="20% - Accent6 2 2 3 4" xfId="1437"/>
    <cellStyle name="20% - Accent6 2 2 3 4 2" xfId="4422"/>
    <cellStyle name="20% - Accent6 2 2 3 4 2 2" xfId="45852"/>
    <cellStyle name="20% - Accent6 2 2 3 4 2 2 2" xfId="56562"/>
    <cellStyle name="20% - Accent6 2 2 3 4 2 3" xfId="54444"/>
    <cellStyle name="20% - Accent6 2 2 3 4 2 4" xfId="42825"/>
    <cellStyle name="20% - Accent6 2 2 3 4 3" xfId="2342"/>
    <cellStyle name="20% - Accent6 2 2 3 4 3 2" xfId="57731"/>
    <cellStyle name="20% - Accent6 2 2 3 4 3 3" xfId="51923"/>
    <cellStyle name="20% - Accent6 2 2 3 4 4" xfId="33230"/>
    <cellStyle name="20% - Accent6 2 2 3 4 4 2" xfId="55028"/>
    <cellStyle name="20% - Accent6 2 2 3 4 4 3" xfId="44002"/>
    <cellStyle name="20% - Accent6 2 2 3 4 5" xfId="36277"/>
    <cellStyle name="20% - Accent6 2 2 3 4 5 2" xfId="53275"/>
    <cellStyle name="20% - Accent6 2 2 3 4 6" xfId="38804"/>
    <cellStyle name="20% - Accent6 2 2 3 5" xfId="3775"/>
    <cellStyle name="20% - Accent6 2 2 3 5 2" xfId="32490"/>
    <cellStyle name="20% - Accent6 2 2 3 5 2 2" xfId="51339"/>
    <cellStyle name="20% - Accent6 2 2 3 5 2 2 2" xfId="57147"/>
    <cellStyle name="20% - Accent6 2 2 3 5 2 3" xfId="53860"/>
    <cellStyle name="20% - Accent6 2 2 3 5 2 4" xfId="42231"/>
    <cellStyle name="20% - Accent6 2 2 3 5 3" xfId="35537"/>
    <cellStyle name="20% - Accent6 2 2 3 5 3 2" xfId="55978"/>
    <cellStyle name="20% - Accent6 2 2 3 5 3 3" xfId="45215"/>
    <cellStyle name="20% - Accent6 2 2 3 5 4" xfId="52691"/>
    <cellStyle name="20% - Accent6 2 2 3 5 5" xfId="38073"/>
    <cellStyle name="20% - Accent6 2 2 3 6" xfId="3467"/>
    <cellStyle name="20% - Accent6 2 2 3 6 2" xfId="44992"/>
    <cellStyle name="20% - Accent6 2 2 3 6 2 2" xfId="55758"/>
    <cellStyle name="20% - Accent6 2 2 3 6 3" xfId="52471"/>
    <cellStyle name="20% - Accent6 2 2 3 6 4" xfId="37765"/>
    <cellStyle name="20% - Accent6 2 2 3 7" xfId="3057"/>
    <cellStyle name="20% - Accent6 2 2 3 7 2" xfId="44601"/>
    <cellStyle name="20% - Accent6 2 2 3 7 2 2" xfId="55575"/>
    <cellStyle name="20% - Accent6 2 2 3 7 3" xfId="53640"/>
    <cellStyle name="20% - Accent6 2 2 3 7 4" xfId="41926"/>
    <cellStyle name="20% - Accent6 2 2 3 8" xfId="2028"/>
    <cellStyle name="20% - Accent6 2 2 3 8 2" xfId="56927"/>
    <cellStyle name="20% - Accent6 2 2 3 8 3" xfId="51119"/>
    <cellStyle name="20% - Accent6 2 2 3 9" xfId="32180"/>
    <cellStyle name="20% - Accent6 2 2 3 9 2" xfId="54772"/>
    <cellStyle name="20% - Accent6 2 2 3 9 3" xfId="43746"/>
    <cellStyle name="20% - Accent6 2 2 4" xfId="709"/>
    <cellStyle name="20% - Accent6 2 2 4 10" xfId="35268"/>
    <cellStyle name="20% - Accent6 2 2 4 10 2" xfId="52324"/>
    <cellStyle name="20% - Accent6 2 2 4 11" xfId="37350"/>
    <cellStyle name="20% - Accent6 2 2 4 2" xfId="977"/>
    <cellStyle name="20% - Accent6 2 2 4 2 2" xfId="1680"/>
    <cellStyle name="20% - Accent6 2 2 4 2 2 2" xfId="4655"/>
    <cellStyle name="20% - Accent6 2 2 4 2 2 2 2" xfId="52105"/>
    <cellStyle name="20% - Accent6 2 2 4 2 2 2 2 2" xfId="57913"/>
    <cellStyle name="20% - Accent6 2 2 4 2 2 2 3" xfId="54626"/>
    <cellStyle name="20% - Accent6 2 2 4 2 2 2 4" xfId="43063"/>
    <cellStyle name="20% - Accent6 2 2 4 2 2 3" xfId="33473"/>
    <cellStyle name="20% - Accent6 2 2 4 2 2 3 2" xfId="56744"/>
    <cellStyle name="20% - Accent6 2 2 4 2 2 3 3" xfId="46036"/>
    <cellStyle name="20% - Accent6 2 2 4 2 2 4" xfId="36520"/>
    <cellStyle name="20% - Accent6 2 2 4 2 2 4 2" xfId="53457"/>
    <cellStyle name="20% - Accent6 2 2 4 2 2 5" xfId="39047"/>
    <cellStyle name="20% - Accent6 2 2 4 2 3" xfId="3998"/>
    <cellStyle name="20% - Accent6 2 2 4 2 3 2" xfId="45431"/>
    <cellStyle name="20% - Accent6 2 2 4 2 3 2 2" xfId="56160"/>
    <cellStyle name="20% - Accent6 2 2 4 2 3 3" xfId="54042"/>
    <cellStyle name="20% - Accent6 2 2 4 2 3 4" xfId="42419"/>
    <cellStyle name="20% - Accent6 2 2 4 2 4" xfId="2638"/>
    <cellStyle name="20% - Accent6 2 2 4 2 4 2" xfId="57329"/>
    <cellStyle name="20% - Accent6 2 2 4 2 4 3" xfId="51521"/>
    <cellStyle name="20% - Accent6 2 2 4 2 5" xfId="32770"/>
    <cellStyle name="20% - Accent6 2 2 4 2 5 2" xfId="55210"/>
    <cellStyle name="20% - Accent6 2 2 4 2 5 3" xfId="44184"/>
    <cellStyle name="20% - Accent6 2 2 4 2 6" xfId="35817"/>
    <cellStyle name="20% - Accent6 2 2 4 2 6 2" xfId="52873"/>
    <cellStyle name="20% - Accent6 2 2 4 2 7" xfId="38344"/>
    <cellStyle name="20% - Accent6 2 2 4 3" xfId="1164"/>
    <cellStyle name="20% - Accent6 2 2 4 3 2" xfId="4181"/>
    <cellStyle name="20% - Accent6 2 2 4 3 2 2" xfId="45614"/>
    <cellStyle name="20% - Accent6 2 2 4 3 2 2 2" xfId="56342"/>
    <cellStyle name="20% - Accent6 2 2 4 3 2 3" xfId="54224"/>
    <cellStyle name="20% - Accent6 2 2 4 3 2 4" xfId="42601"/>
    <cellStyle name="20% - Accent6 2 2 4 3 3" xfId="2822"/>
    <cellStyle name="20% - Accent6 2 2 4 3 3 2" xfId="57511"/>
    <cellStyle name="20% - Accent6 2 2 4 3 3 3" xfId="51703"/>
    <cellStyle name="20% - Accent6 2 2 4 3 4" xfId="32957"/>
    <cellStyle name="20% - Accent6 2 2 4 3 4 2" xfId="55392"/>
    <cellStyle name="20% - Accent6 2 2 4 3 4 3" xfId="44366"/>
    <cellStyle name="20% - Accent6 2 2 4 3 5" xfId="36004"/>
    <cellStyle name="20% - Accent6 2 2 4 3 5 2" xfId="53055"/>
    <cellStyle name="20% - Accent6 2 2 4 3 6" xfId="38531"/>
    <cellStyle name="20% - Accent6 2 2 4 4" xfId="1478"/>
    <cellStyle name="20% - Accent6 2 2 4 4 2" xfId="4460"/>
    <cellStyle name="20% - Accent6 2 2 4 4 2 2" xfId="45890"/>
    <cellStyle name="20% - Accent6 2 2 4 4 2 2 2" xfId="56598"/>
    <cellStyle name="20% - Accent6 2 2 4 4 2 3" xfId="54480"/>
    <cellStyle name="20% - Accent6 2 2 4 4 2 4" xfId="42861"/>
    <cellStyle name="20% - Accent6 2 2 4 4 3" xfId="2382"/>
    <cellStyle name="20% - Accent6 2 2 4 4 3 2" xfId="57767"/>
    <cellStyle name="20% - Accent6 2 2 4 4 3 3" xfId="51959"/>
    <cellStyle name="20% - Accent6 2 2 4 4 4" xfId="33271"/>
    <cellStyle name="20% - Accent6 2 2 4 4 4 2" xfId="55064"/>
    <cellStyle name="20% - Accent6 2 2 4 4 4 3" xfId="44038"/>
    <cellStyle name="20% - Accent6 2 2 4 4 5" xfId="36318"/>
    <cellStyle name="20% - Accent6 2 2 4 4 5 2" xfId="53311"/>
    <cellStyle name="20% - Accent6 2 2 4 4 6" xfId="38845"/>
    <cellStyle name="20% - Accent6 2 2 4 5" xfId="3813"/>
    <cellStyle name="20% - Accent6 2 2 4 5 2" xfId="32528"/>
    <cellStyle name="20% - Accent6 2 2 4 5 2 2" xfId="51375"/>
    <cellStyle name="20% - Accent6 2 2 4 5 2 2 2" xfId="57183"/>
    <cellStyle name="20% - Accent6 2 2 4 5 2 3" xfId="53896"/>
    <cellStyle name="20% - Accent6 2 2 4 5 2 4" xfId="42269"/>
    <cellStyle name="20% - Accent6 2 2 4 5 3" xfId="35575"/>
    <cellStyle name="20% - Accent6 2 2 4 5 3 2" xfId="56014"/>
    <cellStyle name="20% - Accent6 2 2 4 5 3 3" xfId="45251"/>
    <cellStyle name="20% - Accent6 2 2 4 5 4" xfId="52727"/>
    <cellStyle name="20% - Accent6 2 2 4 5 5" xfId="38111"/>
    <cellStyle name="20% - Accent6 2 2 4 6" xfId="3506"/>
    <cellStyle name="20% - Accent6 2 2 4 6 2" xfId="45031"/>
    <cellStyle name="20% - Accent6 2 2 4 6 2 2" xfId="55794"/>
    <cellStyle name="20% - Accent6 2 2 4 6 3" xfId="52507"/>
    <cellStyle name="20% - Accent6 2 2 4 6 4" xfId="37804"/>
    <cellStyle name="20% - Accent6 2 2 4 7" xfId="3094"/>
    <cellStyle name="20% - Accent6 2 2 4 7 2" xfId="44638"/>
    <cellStyle name="20% - Accent6 2 2 4 7 2 2" xfId="55611"/>
    <cellStyle name="20% - Accent6 2 2 4 7 3" xfId="53676"/>
    <cellStyle name="20% - Accent6 2 2 4 7 4" xfId="41962"/>
    <cellStyle name="20% - Accent6 2 2 4 8" xfId="2069"/>
    <cellStyle name="20% - Accent6 2 2 4 8 2" xfId="56963"/>
    <cellStyle name="20% - Accent6 2 2 4 8 3" xfId="51155"/>
    <cellStyle name="20% - Accent6 2 2 4 9" xfId="32221"/>
    <cellStyle name="20% - Accent6 2 2 4 9 2" xfId="54808"/>
    <cellStyle name="20% - Accent6 2 2 4 9 3" xfId="43782"/>
    <cellStyle name="20% - Accent6 2 2 5" xfId="573"/>
    <cellStyle name="20% - Accent6 2 2 5 10" xfId="35103"/>
    <cellStyle name="20% - Accent6 2 2 5 10 2" xfId="52215"/>
    <cellStyle name="20% - Accent6 2 2 5 11" xfId="37214"/>
    <cellStyle name="20% - Accent6 2 2 5 2" xfId="1018"/>
    <cellStyle name="20% - Accent6 2 2 5 2 2" xfId="1716"/>
    <cellStyle name="20% - Accent6 2 2 5 2 2 2" xfId="4691"/>
    <cellStyle name="20% - Accent6 2 2 5 2 2 2 2" xfId="52141"/>
    <cellStyle name="20% - Accent6 2 2 5 2 2 2 2 2" xfId="57949"/>
    <cellStyle name="20% - Accent6 2 2 5 2 2 2 3" xfId="54662"/>
    <cellStyle name="20% - Accent6 2 2 5 2 2 2 4" xfId="43099"/>
    <cellStyle name="20% - Accent6 2 2 5 2 2 3" xfId="33509"/>
    <cellStyle name="20% - Accent6 2 2 5 2 2 3 2" xfId="56780"/>
    <cellStyle name="20% - Accent6 2 2 5 2 2 3 3" xfId="46072"/>
    <cellStyle name="20% - Accent6 2 2 5 2 2 4" xfId="36556"/>
    <cellStyle name="20% - Accent6 2 2 5 2 2 4 2" xfId="53493"/>
    <cellStyle name="20% - Accent6 2 2 5 2 2 5" xfId="39083"/>
    <cellStyle name="20% - Accent6 2 2 5 2 3" xfId="4035"/>
    <cellStyle name="20% - Accent6 2 2 5 2 3 2" xfId="45468"/>
    <cellStyle name="20% - Accent6 2 2 5 2 3 2 2" xfId="56196"/>
    <cellStyle name="20% - Accent6 2 2 5 2 3 3" xfId="54078"/>
    <cellStyle name="20% - Accent6 2 2 5 2 3 4" xfId="42455"/>
    <cellStyle name="20% - Accent6 2 2 5 2 4" xfId="2676"/>
    <cellStyle name="20% - Accent6 2 2 5 2 4 2" xfId="57365"/>
    <cellStyle name="20% - Accent6 2 2 5 2 4 3" xfId="51557"/>
    <cellStyle name="20% - Accent6 2 2 5 2 5" xfId="32811"/>
    <cellStyle name="20% - Accent6 2 2 5 2 5 2" xfId="55246"/>
    <cellStyle name="20% - Accent6 2 2 5 2 5 3" xfId="44220"/>
    <cellStyle name="20% - Accent6 2 2 5 2 6" xfId="35858"/>
    <cellStyle name="20% - Accent6 2 2 5 2 6 2" xfId="52909"/>
    <cellStyle name="20% - Accent6 2 2 5 2 7" xfId="38385"/>
    <cellStyle name="20% - Accent6 2 2 5 3" xfId="1200"/>
    <cellStyle name="20% - Accent6 2 2 5 3 2" xfId="4217"/>
    <cellStyle name="20% - Accent6 2 2 5 3 2 2" xfId="45650"/>
    <cellStyle name="20% - Accent6 2 2 5 3 2 2 2" xfId="56378"/>
    <cellStyle name="20% - Accent6 2 2 5 3 2 3" xfId="54260"/>
    <cellStyle name="20% - Accent6 2 2 5 3 2 4" xfId="42637"/>
    <cellStyle name="20% - Accent6 2 2 5 3 3" xfId="2858"/>
    <cellStyle name="20% - Accent6 2 2 5 3 3 2" xfId="57547"/>
    <cellStyle name="20% - Accent6 2 2 5 3 3 3" xfId="51739"/>
    <cellStyle name="20% - Accent6 2 2 5 3 4" xfId="32993"/>
    <cellStyle name="20% - Accent6 2 2 5 3 4 2" xfId="55428"/>
    <cellStyle name="20% - Accent6 2 2 5 3 4 3" xfId="44402"/>
    <cellStyle name="20% - Accent6 2 2 5 3 5" xfId="36040"/>
    <cellStyle name="20% - Accent6 2 2 5 3 5 2" xfId="53091"/>
    <cellStyle name="20% - Accent6 2 2 5 3 6" xfId="38567"/>
    <cellStyle name="20% - Accent6 2 2 5 4" xfId="1348"/>
    <cellStyle name="20% - Accent6 2 2 5 4 2" xfId="4344"/>
    <cellStyle name="20% - Accent6 2 2 5 4 2 2" xfId="45774"/>
    <cellStyle name="20% - Accent6 2 2 5 4 2 2 2" xfId="56489"/>
    <cellStyle name="20% - Accent6 2 2 5 4 2 3" xfId="54371"/>
    <cellStyle name="20% - Accent6 2 2 5 4 2 4" xfId="42752"/>
    <cellStyle name="20% - Accent6 2 2 5 4 3" xfId="2256"/>
    <cellStyle name="20% - Accent6 2 2 5 4 3 2" xfId="57658"/>
    <cellStyle name="20% - Accent6 2 2 5 4 3 3" xfId="51850"/>
    <cellStyle name="20% - Accent6 2 2 5 4 4" xfId="33141"/>
    <cellStyle name="20% - Accent6 2 2 5 4 4 2" xfId="54955"/>
    <cellStyle name="20% - Accent6 2 2 5 4 4 3" xfId="43929"/>
    <cellStyle name="20% - Accent6 2 2 5 4 5" xfId="36188"/>
    <cellStyle name="20% - Accent6 2 2 5 4 5 2" xfId="53202"/>
    <cellStyle name="20% - Accent6 2 2 5 4 6" xfId="38715"/>
    <cellStyle name="20% - Accent6 2 2 5 5" xfId="3697"/>
    <cellStyle name="20% - Accent6 2 2 5 5 2" xfId="32412"/>
    <cellStyle name="20% - Accent6 2 2 5 5 2 2" xfId="51266"/>
    <cellStyle name="20% - Accent6 2 2 5 5 2 2 2" xfId="57074"/>
    <cellStyle name="20% - Accent6 2 2 5 5 2 3" xfId="53787"/>
    <cellStyle name="20% - Accent6 2 2 5 5 2 4" xfId="42153"/>
    <cellStyle name="20% - Accent6 2 2 5 5 3" xfId="35459"/>
    <cellStyle name="20% - Accent6 2 2 5 5 3 2" xfId="55905"/>
    <cellStyle name="20% - Accent6 2 2 5 5 3 3" xfId="45142"/>
    <cellStyle name="20% - Accent6 2 2 5 5 4" xfId="52618"/>
    <cellStyle name="20% - Accent6 2 2 5 5 5" xfId="37995"/>
    <cellStyle name="20% - Accent6 2 2 5 6" xfId="3363"/>
    <cellStyle name="20% - Accent6 2 2 5 6 2" xfId="44890"/>
    <cellStyle name="20% - Accent6 2 2 5 6 2 2" xfId="55685"/>
    <cellStyle name="20% - Accent6 2 2 5 6 3" xfId="52398"/>
    <cellStyle name="20% - Accent6 2 2 5 6 4" xfId="37661"/>
    <cellStyle name="20% - Accent6 2 2 5 7" xfId="2979"/>
    <cellStyle name="20% - Accent6 2 2 5 7 2" xfId="44523"/>
    <cellStyle name="20% - Accent6 2 2 5 7 2 2" xfId="55502"/>
    <cellStyle name="20% - Accent6 2 2 5 7 3" xfId="53567"/>
    <cellStyle name="20% - Accent6 2 2 5 7 4" xfId="41853"/>
    <cellStyle name="20% - Accent6 2 2 5 8" xfId="2109"/>
    <cellStyle name="20% - Accent6 2 2 5 8 2" xfId="56854"/>
    <cellStyle name="20% - Accent6 2 2 5 8 3" xfId="51046"/>
    <cellStyle name="20% - Accent6 2 2 5 9" xfId="32056"/>
    <cellStyle name="20% - Accent6 2 2 5 9 2" xfId="54844"/>
    <cellStyle name="20% - Accent6 2 2 5 9 3" xfId="43818"/>
    <cellStyle name="20% - Accent6 2 2 6" xfId="812"/>
    <cellStyle name="20% - Accent6 2 2 6 2" xfId="1571"/>
    <cellStyle name="20% - Accent6 2 2 6 2 2" xfId="4546"/>
    <cellStyle name="20% - Accent6 2 2 6 2 2 2" xfId="51996"/>
    <cellStyle name="20% - Accent6 2 2 6 2 2 2 2" xfId="57804"/>
    <cellStyle name="20% - Accent6 2 2 6 2 2 3" xfId="54517"/>
    <cellStyle name="20% - Accent6 2 2 6 2 2 4" xfId="42954"/>
    <cellStyle name="20% - Accent6 2 2 6 2 3" xfId="33364"/>
    <cellStyle name="20% - Accent6 2 2 6 2 3 2" xfId="56635"/>
    <cellStyle name="20% - Accent6 2 2 6 2 3 3" xfId="45927"/>
    <cellStyle name="20% - Accent6 2 2 6 2 4" xfId="36411"/>
    <cellStyle name="20% - Accent6 2 2 6 2 4 2" xfId="53348"/>
    <cellStyle name="20% - Accent6 2 2 6 2 5" xfId="38938"/>
    <cellStyle name="20% - Accent6 2 2 6 3" xfId="3875"/>
    <cellStyle name="20% - Accent6 2 2 6 3 2" xfId="45308"/>
    <cellStyle name="20% - Accent6 2 2 6 3 2 2" xfId="56051"/>
    <cellStyle name="20% - Accent6 2 2 6 3 3" xfId="53933"/>
    <cellStyle name="20% - Accent6 2 2 6 3 4" xfId="42310"/>
    <cellStyle name="20% - Accent6 2 2 6 4" xfId="2479"/>
    <cellStyle name="20% - Accent6 2 2 6 4 2" xfId="57220"/>
    <cellStyle name="20% - Accent6 2 2 6 4 3" xfId="51412"/>
    <cellStyle name="20% - Accent6 2 2 6 5" xfId="32605"/>
    <cellStyle name="20% - Accent6 2 2 6 5 2" xfId="55101"/>
    <cellStyle name="20% - Accent6 2 2 6 5 3" xfId="44075"/>
    <cellStyle name="20% - Accent6 2 2 6 6" xfId="35652"/>
    <cellStyle name="20% - Accent6 2 2 6 6 2" xfId="52764"/>
    <cellStyle name="20% - Accent6 2 2 6 7" xfId="38179"/>
    <cellStyle name="20% - Accent6 2 2 7" xfId="1055"/>
    <cellStyle name="20% - Accent6 2 2 7 2" xfId="4072"/>
    <cellStyle name="20% - Accent6 2 2 7 2 2" xfId="45505"/>
    <cellStyle name="20% - Accent6 2 2 7 2 2 2" xfId="56233"/>
    <cellStyle name="20% - Accent6 2 2 7 2 3" xfId="54115"/>
    <cellStyle name="20% - Accent6 2 2 7 2 4" xfId="42492"/>
    <cellStyle name="20% - Accent6 2 2 7 3" xfId="2713"/>
    <cellStyle name="20% - Accent6 2 2 7 3 2" xfId="57402"/>
    <cellStyle name="20% - Accent6 2 2 7 3 3" xfId="51594"/>
    <cellStyle name="20% - Accent6 2 2 7 4" xfId="32848"/>
    <cellStyle name="20% - Accent6 2 2 7 4 2" xfId="55283"/>
    <cellStyle name="20% - Accent6 2 2 7 4 3" xfId="44257"/>
    <cellStyle name="20% - Accent6 2 2 7 5" xfId="35895"/>
    <cellStyle name="20% - Accent6 2 2 7 5 2" xfId="52946"/>
    <cellStyle name="20% - Accent6 2 2 7 6" xfId="38422"/>
    <cellStyle name="20% - Accent6 2 2 8" xfId="1241"/>
    <cellStyle name="20% - Accent6 2 2 8 2" xfId="4256"/>
    <cellStyle name="20% - Accent6 2 2 8 2 2" xfId="45689"/>
    <cellStyle name="20% - Accent6 2 2 8 2 2 2" xfId="56415"/>
    <cellStyle name="20% - Accent6 2 2 8 2 3" xfId="54297"/>
    <cellStyle name="20% - Accent6 2 2 8 2 4" xfId="42674"/>
    <cellStyle name="20% - Accent6 2 2 8 3" xfId="2151"/>
    <cellStyle name="20% - Accent6 2 2 8 3 2" xfId="57584"/>
    <cellStyle name="20% - Accent6 2 2 8 3 3" xfId="51776"/>
    <cellStyle name="20% - Accent6 2 2 8 4" xfId="33034"/>
    <cellStyle name="20% - Accent6 2 2 8 4 2" xfId="54881"/>
    <cellStyle name="20% - Accent6 2 2 8 4 3" xfId="43855"/>
    <cellStyle name="20% - Accent6 2 2 8 5" xfId="36081"/>
    <cellStyle name="20% - Accent6 2 2 8 5 2" xfId="53128"/>
    <cellStyle name="20% - Accent6 2 2 8 6" xfId="38608"/>
    <cellStyle name="20% - Accent6 2 2 9" xfId="3613"/>
    <cellStyle name="20% - Accent6 2 2 9 2" xfId="32328"/>
    <cellStyle name="20% - Accent6 2 2 9 2 2" xfId="51192"/>
    <cellStyle name="20% - Accent6 2 2 9 2 2 2" xfId="57000"/>
    <cellStyle name="20% - Accent6 2 2 9 2 3" xfId="53713"/>
    <cellStyle name="20% - Accent6 2 2 9 2 4" xfId="42069"/>
    <cellStyle name="20% - Accent6 2 2 9 3" xfId="35375"/>
    <cellStyle name="20% - Accent6 2 2 9 3 2" xfId="55831"/>
    <cellStyle name="20% - Accent6 2 2 9 3 3" xfId="45068"/>
    <cellStyle name="20% - Accent6 2 2 9 4" xfId="52544"/>
    <cellStyle name="20% - Accent6 2 2 9 5" xfId="37911"/>
    <cellStyle name="20% - Accent6 2 3" xfId="509"/>
    <cellStyle name="20% - Accent6 2 3 10" xfId="32104"/>
    <cellStyle name="20% - Accent6 2 3 10 2" xfId="54718"/>
    <cellStyle name="20% - Accent6 2 3 10 3" xfId="43692"/>
    <cellStyle name="20% - Accent6 2 3 11" xfId="35151"/>
    <cellStyle name="20% - Accent6 2 3 11 2" xfId="52234"/>
    <cellStyle name="20% - Accent6 2 3 12" xfId="37233"/>
    <cellStyle name="20% - Accent6 2 3 2" xfId="592"/>
    <cellStyle name="20% - Accent6 2 3 2 2" xfId="1367"/>
    <cellStyle name="20% - Accent6 2 3 2 2 2" xfId="4363"/>
    <cellStyle name="20% - Accent6 2 3 2 2 2 2" xfId="51869"/>
    <cellStyle name="20% - Accent6 2 3 2 2 2 2 2" xfId="57677"/>
    <cellStyle name="20% - Accent6 2 3 2 2 2 3" xfId="54390"/>
    <cellStyle name="20% - Accent6 2 3 2 2 2 4" xfId="42771"/>
    <cellStyle name="20% - Accent6 2 3 2 2 3" xfId="33160"/>
    <cellStyle name="20% - Accent6 2 3 2 2 3 2" xfId="56508"/>
    <cellStyle name="20% - Accent6 2 3 2 2 3 3" xfId="45793"/>
    <cellStyle name="20% - Accent6 2 3 2 2 4" xfId="36207"/>
    <cellStyle name="20% - Accent6 2 3 2 2 4 2" xfId="53221"/>
    <cellStyle name="20% - Accent6 2 3 2 2 5" xfId="38734"/>
    <cellStyle name="20% - Accent6 2 3 2 3" xfId="3716"/>
    <cellStyle name="20% - Accent6 2 3 2 3 2" xfId="45161"/>
    <cellStyle name="20% - Accent6 2 3 2 3 2 2" xfId="55924"/>
    <cellStyle name="20% - Accent6 2 3 2 3 3" xfId="53806"/>
    <cellStyle name="20% - Accent6 2 3 2 3 4" xfId="42172"/>
    <cellStyle name="20% - Accent6 2 3 2 4" xfId="2275"/>
    <cellStyle name="20% - Accent6 2 3 2 4 2" xfId="57093"/>
    <cellStyle name="20% - Accent6 2 3 2 4 3" xfId="51285"/>
    <cellStyle name="20% - Accent6 2 3 2 5" xfId="32431"/>
    <cellStyle name="20% - Accent6 2 3 2 5 2" xfId="54974"/>
    <cellStyle name="20% - Accent6 2 3 2 5 3" xfId="43948"/>
    <cellStyle name="20% - Accent6 2 3 2 6" xfId="35478"/>
    <cellStyle name="20% - Accent6 2 3 2 6 2" xfId="52637"/>
    <cellStyle name="20% - Accent6 2 3 2 7" xfId="38014"/>
    <cellStyle name="20% - Accent6 2 3 3" xfId="860"/>
    <cellStyle name="20% - Accent6 2 3 3 2" xfId="1590"/>
    <cellStyle name="20% - Accent6 2 3 3 2 2" xfId="4565"/>
    <cellStyle name="20% - Accent6 2 3 3 2 2 2" xfId="52015"/>
    <cellStyle name="20% - Accent6 2 3 3 2 2 2 2" xfId="57823"/>
    <cellStyle name="20% - Accent6 2 3 3 2 2 3" xfId="54536"/>
    <cellStyle name="20% - Accent6 2 3 3 2 2 4" xfId="42973"/>
    <cellStyle name="20% - Accent6 2 3 3 2 3" xfId="33383"/>
    <cellStyle name="20% - Accent6 2 3 3 2 3 2" xfId="56654"/>
    <cellStyle name="20% - Accent6 2 3 3 2 3 3" xfId="45946"/>
    <cellStyle name="20% - Accent6 2 3 3 2 4" xfId="36430"/>
    <cellStyle name="20% - Accent6 2 3 3 2 4 2" xfId="53367"/>
    <cellStyle name="20% - Accent6 2 3 3 2 5" xfId="38957"/>
    <cellStyle name="20% - Accent6 2 3 3 3" xfId="3901"/>
    <cellStyle name="20% - Accent6 2 3 3 3 2" xfId="45334"/>
    <cellStyle name="20% - Accent6 2 3 3 3 2 2" xfId="56070"/>
    <cellStyle name="20% - Accent6 2 3 3 3 3" xfId="53952"/>
    <cellStyle name="20% - Accent6 2 3 3 3 4" xfId="42329"/>
    <cellStyle name="20% - Accent6 2 3 3 4" xfId="2526"/>
    <cellStyle name="20% - Accent6 2 3 3 4 2" xfId="57239"/>
    <cellStyle name="20% - Accent6 2 3 3 4 3" xfId="51431"/>
    <cellStyle name="20% - Accent6 2 3 3 5" xfId="32653"/>
    <cellStyle name="20% - Accent6 2 3 3 5 2" xfId="55120"/>
    <cellStyle name="20% - Accent6 2 3 3 5 3" xfId="44094"/>
    <cellStyle name="20% - Accent6 2 3 3 6" xfId="35700"/>
    <cellStyle name="20% - Accent6 2 3 3 6 2" xfId="52783"/>
    <cellStyle name="20% - Accent6 2 3 3 7" xfId="38227"/>
    <cellStyle name="20% - Accent6 2 3 4" xfId="1074"/>
    <cellStyle name="20% - Accent6 2 3 4 2" xfId="4091"/>
    <cellStyle name="20% - Accent6 2 3 4 2 2" xfId="45524"/>
    <cellStyle name="20% - Accent6 2 3 4 2 2 2" xfId="56252"/>
    <cellStyle name="20% - Accent6 2 3 4 2 3" xfId="54134"/>
    <cellStyle name="20% - Accent6 2 3 4 2 4" xfId="42511"/>
    <cellStyle name="20% - Accent6 2 3 4 3" xfId="2732"/>
    <cellStyle name="20% - Accent6 2 3 4 3 2" xfId="57421"/>
    <cellStyle name="20% - Accent6 2 3 4 3 3" xfId="51613"/>
    <cellStyle name="20% - Accent6 2 3 4 4" xfId="32867"/>
    <cellStyle name="20% - Accent6 2 3 4 4 2" xfId="55302"/>
    <cellStyle name="20% - Accent6 2 3 4 4 3" xfId="44276"/>
    <cellStyle name="20% - Accent6 2 3 4 5" xfId="35914"/>
    <cellStyle name="20% - Accent6 2 3 4 5 2" xfId="52965"/>
    <cellStyle name="20% - Accent6 2 3 4 6" xfId="38441"/>
    <cellStyle name="20% - Accent6 2 3 5" xfId="1289"/>
    <cellStyle name="20% - Accent6 2 3 5 2" xfId="4286"/>
    <cellStyle name="20% - Accent6 2 3 5 2 2" xfId="45719"/>
    <cellStyle name="20% - Accent6 2 3 5 2 2 2" xfId="56434"/>
    <cellStyle name="20% - Accent6 2 3 5 2 3" xfId="54316"/>
    <cellStyle name="20% - Accent6 2 3 5 2 4" xfId="42693"/>
    <cellStyle name="20% - Accent6 2 3 5 3" xfId="2197"/>
    <cellStyle name="20% - Accent6 2 3 5 3 2" xfId="57603"/>
    <cellStyle name="20% - Accent6 2 3 5 3 3" xfId="51795"/>
    <cellStyle name="20% - Accent6 2 3 5 4" xfId="33082"/>
    <cellStyle name="20% - Accent6 2 3 5 4 2" xfId="54900"/>
    <cellStyle name="20% - Accent6 2 3 5 4 3" xfId="43874"/>
    <cellStyle name="20% - Accent6 2 3 5 5" xfId="36129"/>
    <cellStyle name="20% - Accent6 2 3 5 5 2" xfId="53147"/>
    <cellStyle name="20% - Accent6 2 3 5 6" xfId="38656"/>
    <cellStyle name="20% - Accent6 2 3 6" xfId="3641"/>
    <cellStyle name="20% - Accent6 2 3 6 2" xfId="32356"/>
    <cellStyle name="20% - Accent6 2 3 6 2 2" xfId="51211"/>
    <cellStyle name="20% - Accent6 2 3 6 2 2 2" xfId="57019"/>
    <cellStyle name="20% - Accent6 2 3 6 2 3" xfId="53732"/>
    <cellStyle name="20% - Accent6 2 3 6 2 4" xfId="42097"/>
    <cellStyle name="20% - Accent6 2 3 6 3" xfId="35403"/>
    <cellStyle name="20% - Accent6 2 3 6 3 2" xfId="55850"/>
    <cellStyle name="20% - Accent6 2 3 6 3 3" xfId="45087"/>
    <cellStyle name="20% - Accent6 2 3 6 4" xfId="52563"/>
    <cellStyle name="20% - Accent6 2 3 6 5" xfId="37939"/>
    <cellStyle name="20% - Accent6 2 3 7" xfId="3401"/>
    <cellStyle name="20% - Accent6 2 3 7 2" xfId="44927"/>
    <cellStyle name="20% - Accent6 2 3 7 2 2" xfId="55704"/>
    <cellStyle name="20% - Accent6 2 3 7 3" xfId="52417"/>
    <cellStyle name="20% - Accent6 2 3 7 4" xfId="37699"/>
    <cellStyle name="20% - Accent6 2 3 8" xfId="2998"/>
    <cellStyle name="20% - Accent6 2 3 8 2" xfId="44542"/>
    <cellStyle name="20% - Accent6 2 3 8 2 2" xfId="55521"/>
    <cellStyle name="20% - Accent6 2 3 8 3" xfId="53586"/>
    <cellStyle name="20% - Accent6 2 3 8 4" xfId="41872"/>
    <cellStyle name="20% - Accent6 2 3 9" xfId="1956"/>
    <cellStyle name="20% - Accent6 2 3 9 2" xfId="56873"/>
    <cellStyle name="20% - Accent6 2 3 9 3" xfId="51065"/>
    <cellStyle name="20% - Accent6 2 4" xfId="632"/>
    <cellStyle name="20% - Accent6 2 4 10" xfId="35191"/>
    <cellStyle name="20% - Accent6 2 4 10 2" xfId="52270"/>
    <cellStyle name="20% - Accent6 2 4 11" xfId="37273"/>
    <cellStyle name="20% - Accent6 2 4 2" xfId="900"/>
    <cellStyle name="20% - Accent6 2 4 2 2" xfId="1626"/>
    <cellStyle name="20% - Accent6 2 4 2 2 2" xfId="4601"/>
    <cellStyle name="20% - Accent6 2 4 2 2 2 2" xfId="52051"/>
    <cellStyle name="20% - Accent6 2 4 2 2 2 2 2" xfId="57859"/>
    <cellStyle name="20% - Accent6 2 4 2 2 2 3" xfId="54572"/>
    <cellStyle name="20% - Accent6 2 4 2 2 2 4" xfId="43009"/>
    <cellStyle name="20% - Accent6 2 4 2 2 3" xfId="33419"/>
    <cellStyle name="20% - Accent6 2 4 2 2 3 2" xfId="56690"/>
    <cellStyle name="20% - Accent6 2 4 2 2 3 3" xfId="45982"/>
    <cellStyle name="20% - Accent6 2 4 2 2 4" xfId="36466"/>
    <cellStyle name="20% - Accent6 2 4 2 2 4 2" xfId="53403"/>
    <cellStyle name="20% - Accent6 2 4 2 2 5" xfId="38993"/>
    <cellStyle name="20% - Accent6 2 4 2 3" xfId="3937"/>
    <cellStyle name="20% - Accent6 2 4 2 3 2" xfId="45370"/>
    <cellStyle name="20% - Accent6 2 4 2 3 2 2" xfId="56106"/>
    <cellStyle name="20% - Accent6 2 4 2 3 3" xfId="53988"/>
    <cellStyle name="20% - Accent6 2 4 2 3 4" xfId="42365"/>
    <cellStyle name="20% - Accent6 2 4 2 4" xfId="2566"/>
    <cellStyle name="20% - Accent6 2 4 2 4 2" xfId="57275"/>
    <cellStyle name="20% - Accent6 2 4 2 4 3" xfId="51467"/>
    <cellStyle name="20% - Accent6 2 4 2 5" xfId="32693"/>
    <cellStyle name="20% - Accent6 2 4 2 5 2" xfId="55156"/>
    <cellStyle name="20% - Accent6 2 4 2 5 3" xfId="44130"/>
    <cellStyle name="20% - Accent6 2 4 2 6" xfId="35740"/>
    <cellStyle name="20% - Accent6 2 4 2 6 2" xfId="52819"/>
    <cellStyle name="20% - Accent6 2 4 2 7" xfId="38267"/>
    <cellStyle name="20% - Accent6 2 4 3" xfId="1110"/>
    <cellStyle name="20% - Accent6 2 4 3 2" xfId="4127"/>
    <cellStyle name="20% - Accent6 2 4 3 2 2" xfId="45560"/>
    <cellStyle name="20% - Accent6 2 4 3 2 2 2" xfId="56288"/>
    <cellStyle name="20% - Accent6 2 4 3 2 3" xfId="54170"/>
    <cellStyle name="20% - Accent6 2 4 3 2 4" xfId="42547"/>
    <cellStyle name="20% - Accent6 2 4 3 3" xfId="2768"/>
    <cellStyle name="20% - Accent6 2 4 3 3 2" xfId="57457"/>
    <cellStyle name="20% - Accent6 2 4 3 3 3" xfId="51649"/>
    <cellStyle name="20% - Accent6 2 4 3 4" xfId="32903"/>
    <cellStyle name="20% - Accent6 2 4 3 4 2" xfId="55338"/>
    <cellStyle name="20% - Accent6 2 4 3 4 3" xfId="44312"/>
    <cellStyle name="20% - Accent6 2 4 3 5" xfId="35950"/>
    <cellStyle name="20% - Accent6 2 4 3 5 2" xfId="53001"/>
    <cellStyle name="20% - Accent6 2 4 3 6" xfId="38477"/>
    <cellStyle name="20% - Accent6 2 4 4" xfId="1405"/>
    <cellStyle name="20% - Accent6 2 4 4 2" xfId="4399"/>
    <cellStyle name="20% - Accent6 2 4 4 2 2" xfId="45829"/>
    <cellStyle name="20% - Accent6 2 4 4 2 2 2" xfId="56544"/>
    <cellStyle name="20% - Accent6 2 4 4 2 3" xfId="54426"/>
    <cellStyle name="20% - Accent6 2 4 4 2 4" xfId="42807"/>
    <cellStyle name="20% - Accent6 2 4 4 3" xfId="2313"/>
    <cellStyle name="20% - Accent6 2 4 4 3 2" xfId="57713"/>
    <cellStyle name="20% - Accent6 2 4 4 3 3" xfId="51905"/>
    <cellStyle name="20% - Accent6 2 4 4 4" xfId="33198"/>
    <cellStyle name="20% - Accent6 2 4 4 4 2" xfId="55010"/>
    <cellStyle name="20% - Accent6 2 4 4 4 3" xfId="43984"/>
    <cellStyle name="20% - Accent6 2 4 4 5" xfId="36245"/>
    <cellStyle name="20% - Accent6 2 4 4 5 2" xfId="53257"/>
    <cellStyle name="20% - Accent6 2 4 4 6" xfId="38772"/>
    <cellStyle name="20% - Accent6 2 4 5" xfId="3753"/>
    <cellStyle name="20% - Accent6 2 4 5 2" xfId="32468"/>
    <cellStyle name="20% - Accent6 2 4 5 2 2" xfId="51321"/>
    <cellStyle name="20% - Accent6 2 4 5 2 2 2" xfId="57129"/>
    <cellStyle name="20% - Accent6 2 4 5 2 3" xfId="53842"/>
    <cellStyle name="20% - Accent6 2 4 5 2 4" xfId="42209"/>
    <cellStyle name="20% - Accent6 2 4 5 3" xfId="35515"/>
    <cellStyle name="20% - Accent6 2 4 5 3 2" xfId="55960"/>
    <cellStyle name="20% - Accent6 2 4 5 3 3" xfId="45197"/>
    <cellStyle name="20% - Accent6 2 4 5 4" xfId="52673"/>
    <cellStyle name="20% - Accent6 2 4 5 5" xfId="38051"/>
    <cellStyle name="20% - Accent6 2 4 6" xfId="3440"/>
    <cellStyle name="20% - Accent6 2 4 6 2" xfId="44966"/>
    <cellStyle name="20% - Accent6 2 4 6 2 2" xfId="55740"/>
    <cellStyle name="20% - Accent6 2 4 6 3" xfId="52453"/>
    <cellStyle name="20% - Accent6 2 4 6 4" xfId="37738"/>
    <cellStyle name="20% - Accent6 2 4 7" xfId="3034"/>
    <cellStyle name="20% - Accent6 2 4 7 2" xfId="44578"/>
    <cellStyle name="20% - Accent6 2 4 7 2 2" xfId="55557"/>
    <cellStyle name="20% - Accent6 2 4 7 3" xfId="53622"/>
    <cellStyle name="20% - Accent6 2 4 7 4" xfId="41908"/>
    <cellStyle name="20% - Accent6 2 4 8" xfId="1994"/>
    <cellStyle name="20% - Accent6 2 4 8 2" xfId="56909"/>
    <cellStyle name="20% - Accent6 2 4 8 3" xfId="51101"/>
    <cellStyle name="20% - Accent6 2 4 9" xfId="32144"/>
    <cellStyle name="20% - Accent6 2 4 9 2" xfId="54754"/>
    <cellStyle name="20% - Accent6 2 4 9 3" xfId="43728"/>
    <cellStyle name="20% - Accent6 2 5" xfId="686"/>
    <cellStyle name="20% - Accent6 2 5 10" xfId="35245"/>
    <cellStyle name="20% - Accent6 2 5 10 2" xfId="52306"/>
    <cellStyle name="20% - Accent6 2 5 11" xfId="37327"/>
    <cellStyle name="20% - Accent6 2 5 2" xfId="954"/>
    <cellStyle name="20% - Accent6 2 5 2 2" xfId="1662"/>
    <cellStyle name="20% - Accent6 2 5 2 2 2" xfId="4637"/>
    <cellStyle name="20% - Accent6 2 5 2 2 2 2" xfId="52087"/>
    <cellStyle name="20% - Accent6 2 5 2 2 2 2 2" xfId="57895"/>
    <cellStyle name="20% - Accent6 2 5 2 2 2 3" xfId="54608"/>
    <cellStyle name="20% - Accent6 2 5 2 2 2 4" xfId="43045"/>
    <cellStyle name="20% - Accent6 2 5 2 2 3" xfId="33455"/>
    <cellStyle name="20% - Accent6 2 5 2 2 3 2" xfId="56726"/>
    <cellStyle name="20% - Accent6 2 5 2 2 3 3" xfId="46018"/>
    <cellStyle name="20% - Accent6 2 5 2 2 4" xfId="36502"/>
    <cellStyle name="20% - Accent6 2 5 2 2 4 2" xfId="53439"/>
    <cellStyle name="20% - Accent6 2 5 2 2 5" xfId="39029"/>
    <cellStyle name="20% - Accent6 2 5 2 3" xfId="3979"/>
    <cellStyle name="20% - Accent6 2 5 2 3 2" xfId="45412"/>
    <cellStyle name="20% - Accent6 2 5 2 3 2 2" xfId="56142"/>
    <cellStyle name="20% - Accent6 2 5 2 3 3" xfId="54024"/>
    <cellStyle name="20% - Accent6 2 5 2 3 4" xfId="42401"/>
    <cellStyle name="20% - Accent6 2 5 2 4" xfId="2616"/>
    <cellStyle name="20% - Accent6 2 5 2 4 2" xfId="57311"/>
    <cellStyle name="20% - Accent6 2 5 2 4 3" xfId="51503"/>
    <cellStyle name="20% - Accent6 2 5 2 5" xfId="32747"/>
    <cellStyle name="20% - Accent6 2 5 2 5 2" xfId="55192"/>
    <cellStyle name="20% - Accent6 2 5 2 5 3" xfId="44166"/>
    <cellStyle name="20% - Accent6 2 5 2 6" xfId="35794"/>
    <cellStyle name="20% - Accent6 2 5 2 6 2" xfId="52855"/>
    <cellStyle name="20% - Accent6 2 5 2 7" xfId="38321"/>
    <cellStyle name="20% - Accent6 2 5 3" xfId="1146"/>
    <cellStyle name="20% - Accent6 2 5 3 2" xfId="4163"/>
    <cellStyle name="20% - Accent6 2 5 3 2 2" xfId="45596"/>
    <cellStyle name="20% - Accent6 2 5 3 2 2 2" xfId="56324"/>
    <cellStyle name="20% - Accent6 2 5 3 2 3" xfId="54206"/>
    <cellStyle name="20% - Accent6 2 5 3 2 4" xfId="42583"/>
    <cellStyle name="20% - Accent6 2 5 3 3" xfId="2804"/>
    <cellStyle name="20% - Accent6 2 5 3 3 2" xfId="57493"/>
    <cellStyle name="20% - Accent6 2 5 3 3 3" xfId="51685"/>
    <cellStyle name="20% - Accent6 2 5 3 4" xfId="32939"/>
    <cellStyle name="20% - Accent6 2 5 3 4 2" xfId="55374"/>
    <cellStyle name="20% - Accent6 2 5 3 4 3" xfId="44348"/>
    <cellStyle name="20% - Accent6 2 5 3 5" xfId="35986"/>
    <cellStyle name="20% - Accent6 2 5 3 5 2" xfId="53037"/>
    <cellStyle name="20% - Accent6 2 5 3 6" xfId="38513"/>
    <cellStyle name="20% - Accent6 2 5 4" xfId="1455"/>
    <cellStyle name="20% - Accent6 2 5 4 2" xfId="4440"/>
    <cellStyle name="20% - Accent6 2 5 4 2 2" xfId="45870"/>
    <cellStyle name="20% - Accent6 2 5 4 2 2 2" xfId="56580"/>
    <cellStyle name="20% - Accent6 2 5 4 2 3" xfId="54462"/>
    <cellStyle name="20% - Accent6 2 5 4 2 4" xfId="42843"/>
    <cellStyle name="20% - Accent6 2 5 4 3" xfId="2360"/>
    <cellStyle name="20% - Accent6 2 5 4 3 2" xfId="57749"/>
    <cellStyle name="20% - Accent6 2 5 4 3 3" xfId="51941"/>
    <cellStyle name="20% - Accent6 2 5 4 4" xfId="33248"/>
    <cellStyle name="20% - Accent6 2 5 4 4 2" xfId="55046"/>
    <cellStyle name="20% - Accent6 2 5 4 4 3" xfId="44020"/>
    <cellStyle name="20% - Accent6 2 5 4 5" xfId="36295"/>
    <cellStyle name="20% - Accent6 2 5 4 5 2" xfId="53293"/>
    <cellStyle name="20% - Accent6 2 5 4 6" xfId="38822"/>
    <cellStyle name="20% - Accent6 2 5 5" xfId="3793"/>
    <cellStyle name="20% - Accent6 2 5 5 2" xfId="32508"/>
    <cellStyle name="20% - Accent6 2 5 5 2 2" xfId="51357"/>
    <cellStyle name="20% - Accent6 2 5 5 2 2 2" xfId="57165"/>
    <cellStyle name="20% - Accent6 2 5 5 2 3" xfId="53878"/>
    <cellStyle name="20% - Accent6 2 5 5 2 4" xfId="42249"/>
    <cellStyle name="20% - Accent6 2 5 5 3" xfId="35555"/>
    <cellStyle name="20% - Accent6 2 5 5 3 2" xfId="55996"/>
    <cellStyle name="20% - Accent6 2 5 5 3 3" xfId="45233"/>
    <cellStyle name="20% - Accent6 2 5 5 4" xfId="52709"/>
    <cellStyle name="20% - Accent6 2 5 5 5" xfId="38091"/>
    <cellStyle name="20% - Accent6 2 5 6" xfId="3485"/>
    <cellStyle name="20% - Accent6 2 5 6 2" xfId="45010"/>
    <cellStyle name="20% - Accent6 2 5 6 2 2" xfId="55776"/>
    <cellStyle name="20% - Accent6 2 5 6 3" xfId="52489"/>
    <cellStyle name="20% - Accent6 2 5 6 4" xfId="37783"/>
    <cellStyle name="20% - Accent6 2 5 7" xfId="3075"/>
    <cellStyle name="20% - Accent6 2 5 7 2" xfId="44619"/>
    <cellStyle name="20% - Accent6 2 5 7 2 2" xfId="55593"/>
    <cellStyle name="20% - Accent6 2 5 7 3" xfId="53658"/>
    <cellStyle name="20% - Accent6 2 5 7 4" xfId="41944"/>
    <cellStyle name="20% - Accent6 2 5 8" xfId="2046"/>
    <cellStyle name="20% - Accent6 2 5 8 2" xfId="56945"/>
    <cellStyle name="20% - Accent6 2 5 8 3" xfId="51137"/>
    <cellStyle name="20% - Accent6 2 5 9" xfId="32198"/>
    <cellStyle name="20% - Accent6 2 5 9 2" xfId="54790"/>
    <cellStyle name="20% - Accent6 2 5 9 3" xfId="43764"/>
    <cellStyle name="20% - Accent6 2 6" xfId="546"/>
    <cellStyle name="20% - Accent6 2 6 10" xfId="35080"/>
    <cellStyle name="20% - Accent6 2 6 10 2" xfId="52197"/>
    <cellStyle name="20% - Accent6 2 6 11" xfId="37187"/>
    <cellStyle name="20% - Accent6 2 6 2" xfId="995"/>
    <cellStyle name="20% - Accent6 2 6 2 2" xfId="1698"/>
    <cellStyle name="20% - Accent6 2 6 2 2 2" xfId="4673"/>
    <cellStyle name="20% - Accent6 2 6 2 2 2 2" xfId="52123"/>
    <cellStyle name="20% - Accent6 2 6 2 2 2 2 2" xfId="57931"/>
    <cellStyle name="20% - Accent6 2 6 2 2 2 3" xfId="54644"/>
    <cellStyle name="20% - Accent6 2 6 2 2 2 4" xfId="43081"/>
    <cellStyle name="20% - Accent6 2 6 2 2 3" xfId="33491"/>
    <cellStyle name="20% - Accent6 2 6 2 2 3 2" xfId="56762"/>
    <cellStyle name="20% - Accent6 2 6 2 2 3 3" xfId="46054"/>
    <cellStyle name="20% - Accent6 2 6 2 2 4" xfId="36538"/>
    <cellStyle name="20% - Accent6 2 6 2 2 4 2" xfId="53475"/>
    <cellStyle name="20% - Accent6 2 6 2 2 5" xfId="39065"/>
    <cellStyle name="20% - Accent6 2 6 2 3" xfId="4016"/>
    <cellStyle name="20% - Accent6 2 6 2 3 2" xfId="45449"/>
    <cellStyle name="20% - Accent6 2 6 2 3 2 2" xfId="56178"/>
    <cellStyle name="20% - Accent6 2 6 2 3 3" xfId="54060"/>
    <cellStyle name="20% - Accent6 2 6 2 3 4" xfId="42437"/>
    <cellStyle name="20% - Accent6 2 6 2 4" xfId="2656"/>
    <cellStyle name="20% - Accent6 2 6 2 4 2" xfId="57347"/>
    <cellStyle name="20% - Accent6 2 6 2 4 3" xfId="51539"/>
    <cellStyle name="20% - Accent6 2 6 2 5" xfId="32788"/>
    <cellStyle name="20% - Accent6 2 6 2 5 2" xfId="55228"/>
    <cellStyle name="20% - Accent6 2 6 2 5 3" xfId="44202"/>
    <cellStyle name="20% - Accent6 2 6 2 6" xfId="35835"/>
    <cellStyle name="20% - Accent6 2 6 2 6 2" xfId="52891"/>
    <cellStyle name="20% - Accent6 2 6 2 7" xfId="38362"/>
    <cellStyle name="20% - Accent6 2 6 3" xfId="1182"/>
    <cellStyle name="20% - Accent6 2 6 3 2" xfId="4199"/>
    <cellStyle name="20% - Accent6 2 6 3 2 2" xfId="45632"/>
    <cellStyle name="20% - Accent6 2 6 3 2 2 2" xfId="56360"/>
    <cellStyle name="20% - Accent6 2 6 3 2 3" xfId="54242"/>
    <cellStyle name="20% - Accent6 2 6 3 2 4" xfId="42619"/>
    <cellStyle name="20% - Accent6 2 6 3 3" xfId="2840"/>
    <cellStyle name="20% - Accent6 2 6 3 3 2" xfId="57529"/>
    <cellStyle name="20% - Accent6 2 6 3 3 3" xfId="51721"/>
    <cellStyle name="20% - Accent6 2 6 3 4" xfId="32975"/>
    <cellStyle name="20% - Accent6 2 6 3 4 2" xfId="55410"/>
    <cellStyle name="20% - Accent6 2 6 3 4 3" xfId="44384"/>
    <cellStyle name="20% - Accent6 2 6 3 5" xfId="36022"/>
    <cellStyle name="20% - Accent6 2 6 3 5 2" xfId="53073"/>
    <cellStyle name="20% - Accent6 2 6 3 6" xfId="38549"/>
    <cellStyle name="20% - Accent6 2 6 4" xfId="1326"/>
    <cellStyle name="20% - Accent6 2 6 4 2" xfId="4323"/>
    <cellStyle name="20% - Accent6 2 6 4 2 2" xfId="45756"/>
    <cellStyle name="20% - Accent6 2 6 4 2 2 2" xfId="56471"/>
    <cellStyle name="20% - Accent6 2 6 4 2 3" xfId="54353"/>
    <cellStyle name="20% - Accent6 2 6 4 2 4" xfId="42730"/>
    <cellStyle name="20% - Accent6 2 6 4 3" xfId="2234"/>
    <cellStyle name="20% - Accent6 2 6 4 3 2" xfId="57640"/>
    <cellStyle name="20% - Accent6 2 6 4 3 3" xfId="51832"/>
    <cellStyle name="20% - Accent6 2 6 4 4" xfId="33119"/>
    <cellStyle name="20% - Accent6 2 6 4 4 2" xfId="54937"/>
    <cellStyle name="20% - Accent6 2 6 4 4 3" xfId="43911"/>
    <cellStyle name="20% - Accent6 2 6 4 5" xfId="36166"/>
    <cellStyle name="20% - Accent6 2 6 4 5 2" xfId="53184"/>
    <cellStyle name="20% - Accent6 2 6 4 6" xfId="38693"/>
    <cellStyle name="20% - Accent6 2 6 5" xfId="3678"/>
    <cellStyle name="20% - Accent6 2 6 5 2" xfId="32393"/>
    <cellStyle name="20% - Accent6 2 6 5 2 2" xfId="51248"/>
    <cellStyle name="20% - Accent6 2 6 5 2 2 2" xfId="57056"/>
    <cellStyle name="20% - Accent6 2 6 5 2 3" xfId="53769"/>
    <cellStyle name="20% - Accent6 2 6 5 2 4" xfId="42134"/>
    <cellStyle name="20% - Accent6 2 6 5 3" xfId="35440"/>
    <cellStyle name="20% - Accent6 2 6 5 3 2" xfId="55887"/>
    <cellStyle name="20% - Accent6 2 6 5 3 3" xfId="45124"/>
    <cellStyle name="20% - Accent6 2 6 5 4" xfId="52600"/>
    <cellStyle name="20% - Accent6 2 6 5 5" xfId="37976"/>
    <cellStyle name="20% - Accent6 2 6 6" xfId="3342"/>
    <cellStyle name="20% - Accent6 2 6 6 2" xfId="44869"/>
    <cellStyle name="20% - Accent6 2 6 6 2 2" xfId="55667"/>
    <cellStyle name="20% - Accent6 2 6 6 3" xfId="52380"/>
    <cellStyle name="20% - Accent6 2 6 6 4" xfId="37640"/>
    <cellStyle name="20% - Accent6 2 6 7" xfId="2957"/>
    <cellStyle name="20% - Accent6 2 6 7 2" xfId="44501"/>
    <cellStyle name="20% - Accent6 2 6 7 2 2" xfId="55484"/>
    <cellStyle name="20% - Accent6 2 6 7 3" xfId="53549"/>
    <cellStyle name="20% - Accent6 2 6 7 4" xfId="41835"/>
    <cellStyle name="20% - Accent6 2 6 8" xfId="2087"/>
    <cellStyle name="20% - Accent6 2 6 8 2" xfId="56836"/>
    <cellStyle name="20% - Accent6 2 6 8 3" xfId="51028"/>
    <cellStyle name="20% - Accent6 2 6 9" xfId="32033"/>
    <cellStyle name="20% - Accent6 2 6 9 2" xfId="54826"/>
    <cellStyle name="20% - Accent6 2 6 9 3" xfId="43800"/>
    <cellStyle name="20% - Accent6 2 7" xfId="789"/>
    <cellStyle name="20% - Accent6 2 7 2" xfId="1553"/>
    <cellStyle name="20% - Accent6 2 7 2 2" xfId="4528"/>
    <cellStyle name="20% - Accent6 2 7 2 2 2" xfId="51978"/>
    <cellStyle name="20% - Accent6 2 7 2 2 2 2" xfId="57786"/>
    <cellStyle name="20% - Accent6 2 7 2 2 3" xfId="54499"/>
    <cellStyle name="20% - Accent6 2 7 2 2 4" xfId="42936"/>
    <cellStyle name="20% - Accent6 2 7 2 3" xfId="33346"/>
    <cellStyle name="20% - Accent6 2 7 2 3 2" xfId="56617"/>
    <cellStyle name="20% - Accent6 2 7 2 3 3" xfId="45909"/>
    <cellStyle name="20% - Accent6 2 7 2 4" xfId="36393"/>
    <cellStyle name="20% - Accent6 2 7 2 4 2" xfId="53330"/>
    <cellStyle name="20% - Accent6 2 7 2 5" xfId="38920"/>
    <cellStyle name="20% - Accent6 2 7 3" xfId="3856"/>
    <cellStyle name="20% - Accent6 2 7 3 2" xfId="45289"/>
    <cellStyle name="20% - Accent6 2 7 3 2 2" xfId="56033"/>
    <cellStyle name="20% - Accent6 2 7 3 3" xfId="53915"/>
    <cellStyle name="20% - Accent6 2 7 3 4" xfId="42292"/>
    <cellStyle name="20% - Accent6 2 7 4" xfId="2456"/>
    <cellStyle name="20% - Accent6 2 7 4 2" xfId="57202"/>
    <cellStyle name="20% - Accent6 2 7 4 3" xfId="51394"/>
    <cellStyle name="20% - Accent6 2 7 5" xfId="32582"/>
    <cellStyle name="20% - Accent6 2 7 5 2" xfId="55083"/>
    <cellStyle name="20% - Accent6 2 7 5 3" xfId="44057"/>
    <cellStyle name="20% - Accent6 2 7 6" xfId="35629"/>
    <cellStyle name="20% - Accent6 2 7 6 2" xfId="52746"/>
    <cellStyle name="20% - Accent6 2 7 7" xfId="38156"/>
    <cellStyle name="20% - Accent6 2 8" xfId="1037"/>
    <cellStyle name="20% - Accent6 2 8 2" xfId="4054"/>
    <cellStyle name="20% - Accent6 2 8 2 2" xfId="45487"/>
    <cellStyle name="20% - Accent6 2 8 2 2 2" xfId="56215"/>
    <cellStyle name="20% - Accent6 2 8 2 3" xfId="54097"/>
    <cellStyle name="20% - Accent6 2 8 2 4" xfId="42474"/>
    <cellStyle name="20% - Accent6 2 8 3" xfId="2695"/>
    <cellStyle name="20% - Accent6 2 8 3 2" xfId="57384"/>
    <cellStyle name="20% - Accent6 2 8 3 3" xfId="51576"/>
    <cellStyle name="20% - Accent6 2 8 4" xfId="32830"/>
    <cellStyle name="20% - Accent6 2 8 4 2" xfId="55265"/>
    <cellStyle name="20% - Accent6 2 8 4 3" xfId="44239"/>
    <cellStyle name="20% - Accent6 2 8 5" xfId="35877"/>
    <cellStyle name="20% - Accent6 2 8 5 2" xfId="52928"/>
    <cellStyle name="20% - Accent6 2 8 6" xfId="38404"/>
    <cellStyle name="20% - Accent6 2 9" xfId="1223"/>
    <cellStyle name="20% - Accent6 2 9 2" xfId="4238"/>
    <cellStyle name="20% - Accent6 2 9 2 2" xfId="45671"/>
    <cellStyle name="20% - Accent6 2 9 2 2 2" xfId="56397"/>
    <cellStyle name="20% - Accent6 2 9 2 3" xfId="54279"/>
    <cellStyle name="20% - Accent6 2 9 2 4" xfId="42656"/>
    <cellStyle name="20% - Accent6 2 9 3" xfId="2133"/>
    <cellStyle name="20% - Accent6 2 9 3 2" xfId="57566"/>
    <cellStyle name="20% - Accent6 2 9 3 3" xfId="51758"/>
    <cellStyle name="20% - Accent6 2 9 4" xfId="33016"/>
    <cellStyle name="20% - Accent6 2 9 4 2" xfId="54863"/>
    <cellStyle name="20% - Accent6 2 9 4 3" xfId="43837"/>
    <cellStyle name="20% - Accent6 2 9 5" xfId="36063"/>
    <cellStyle name="20% - Accent6 2 9 5 2" xfId="53110"/>
    <cellStyle name="20% - Accent6 2 9 6" xfId="38590"/>
    <cellStyle name="20% - Accent6 3" xfId="206"/>
    <cellStyle name="40% - Accent1 2" xfId="207"/>
    <cellStyle name="40% - Accent1 2 10" xfId="3537"/>
    <cellStyle name="40% - Accent1 2 10 2" xfId="32252"/>
    <cellStyle name="40% - Accent1 2 10 2 2" xfId="51175"/>
    <cellStyle name="40% - Accent1 2 10 2 2 2" xfId="56983"/>
    <cellStyle name="40% - Accent1 2 10 2 3" xfId="53696"/>
    <cellStyle name="40% - Accent1 2 10 2 4" xfId="41993"/>
    <cellStyle name="40% - Accent1 2 10 3" xfId="35299"/>
    <cellStyle name="40% - Accent1 2 10 3 2" xfId="55814"/>
    <cellStyle name="40% - Accent1 2 10 3 3" xfId="45051"/>
    <cellStyle name="40% - Accent1 2 10 4" xfId="52527"/>
    <cellStyle name="40% - Accent1 2 10 5" xfId="37835"/>
    <cellStyle name="40% - Accent1 2 11" xfId="3149"/>
    <cellStyle name="40% - Accent1 2 11 2" xfId="44689"/>
    <cellStyle name="40% - Accent1 2 11 2 2" xfId="55631"/>
    <cellStyle name="40% - Accent1 2 11 3" xfId="52344"/>
    <cellStyle name="40% - Accent1 2 11 4" xfId="37447"/>
    <cellStyle name="40% - Accent1 2 12" xfId="2886"/>
    <cellStyle name="40% - Accent1 2 12 2" xfId="44430"/>
    <cellStyle name="40% - Accent1 2 12 2 2" xfId="55448"/>
    <cellStyle name="40% - Accent1 2 12 3" xfId="53513"/>
    <cellStyle name="40% - Accent1 2 12 4" xfId="41799"/>
    <cellStyle name="40% - Accent1 2 13" xfId="1761"/>
    <cellStyle name="40% - Accent1 2 13 2" xfId="56800"/>
    <cellStyle name="40% - Accent1 2 13 3" xfId="50992"/>
    <cellStyle name="40% - Accent1 2 14" xfId="31953"/>
    <cellStyle name="40% - Accent1 2 14 2" xfId="54682"/>
    <cellStyle name="40% - Accent1 2 14 3" xfId="43656"/>
    <cellStyle name="40% - Accent1 2 15" xfId="35006"/>
    <cellStyle name="40% - Accent1 2 15 2" xfId="52161"/>
    <cellStyle name="40% - Accent1 2 16" xfId="37117"/>
    <cellStyle name="40% - Accent1 2 2" xfId="462"/>
    <cellStyle name="40% - Accent1 2 2 10" xfId="3309"/>
    <cellStyle name="40% - Accent1 2 2 10 2" xfId="44836"/>
    <cellStyle name="40% - Accent1 2 2 10 2 2" xfId="55649"/>
    <cellStyle name="40% - Accent1 2 2 10 3" xfId="52362"/>
    <cellStyle name="40% - Accent1 2 2 10 4" xfId="37607"/>
    <cellStyle name="40% - Accent1 2 2 11" xfId="2932"/>
    <cellStyle name="40% - Accent1 2 2 11 2" xfId="44476"/>
    <cellStyle name="40% - Accent1 2 2 11 2 2" xfId="55466"/>
    <cellStyle name="40% - Accent1 2 2 11 3" xfId="53531"/>
    <cellStyle name="40% - Accent1 2 2 11 4" xfId="41817"/>
    <cellStyle name="40% - Accent1 2 2 12" xfId="1913"/>
    <cellStyle name="40% - Accent1 2 2 12 2" xfId="56818"/>
    <cellStyle name="40% - Accent1 2 2 12 3" xfId="51010"/>
    <cellStyle name="40% - Accent1 2 2 13" xfId="31982"/>
    <cellStyle name="40% - Accent1 2 2 13 2" xfId="54700"/>
    <cellStyle name="40% - Accent1 2 2 13 3" xfId="43674"/>
    <cellStyle name="40% - Accent1 2 2 14" xfId="35029"/>
    <cellStyle name="40% - Accent1 2 2 14 2" xfId="52179"/>
    <cellStyle name="40% - Accent1 2 2 15" xfId="37140"/>
    <cellStyle name="40% - Accent1 2 2 2" xfId="528"/>
    <cellStyle name="40% - Accent1 2 2 2 10" xfId="32123"/>
    <cellStyle name="40% - Accent1 2 2 2 10 2" xfId="54737"/>
    <cellStyle name="40% - Accent1 2 2 2 10 3" xfId="43711"/>
    <cellStyle name="40% - Accent1 2 2 2 11" xfId="35170"/>
    <cellStyle name="40% - Accent1 2 2 2 11 2" xfId="52253"/>
    <cellStyle name="40% - Accent1 2 2 2 12" xfId="37252"/>
    <cellStyle name="40% - Accent1 2 2 2 2" xfId="611"/>
    <cellStyle name="40% - Accent1 2 2 2 2 2" xfId="1386"/>
    <cellStyle name="40% - Accent1 2 2 2 2 2 2" xfId="4382"/>
    <cellStyle name="40% - Accent1 2 2 2 2 2 2 2" xfId="51888"/>
    <cellStyle name="40% - Accent1 2 2 2 2 2 2 2 2" xfId="57696"/>
    <cellStyle name="40% - Accent1 2 2 2 2 2 2 3" xfId="54409"/>
    <cellStyle name="40% - Accent1 2 2 2 2 2 2 4" xfId="42790"/>
    <cellStyle name="40% - Accent1 2 2 2 2 2 3" xfId="33179"/>
    <cellStyle name="40% - Accent1 2 2 2 2 2 3 2" xfId="56527"/>
    <cellStyle name="40% - Accent1 2 2 2 2 2 3 3" xfId="45812"/>
    <cellStyle name="40% - Accent1 2 2 2 2 2 4" xfId="36226"/>
    <cellStyle name="40% - Accent1 2 2 2 2 2 4 2" xfId="53240"/>
    <cellStyle name="40% - Accent1 2 2 2 2 2 5" xfId="38753"/>
    <cellStyle name="40% - Accent1 2 2 2 2 3" xfId="3735"/>
    <cellStyle name="40% - Accent1 2 2 2 2 3 2" xfId="45180"/>
    <cellStyle name="40% - Accent1 2 2 2 2 3 2 2" xfId="55943"/>
    <cellStyle name="40% - Accent1 2 2 2 2 3 3" xfId="53825"/>
    <cellStyle name="40% - Accent1 2 2 2 2 3 4" xfId="42191"/>
    <cellStyle name="40% - Accent1 2 2 2 2 4" xfId="2294"/>
    <cellStyle name="40% - Accent1 2 2 2 2 4 2" xfId="57112"/>
    <cellStyle name="40% - Accent1 2 2 2 2 4 3" xfId="51304"/>
    <cellStyle name="40% - Accent1 2 2 2 2 5" xfId="32450"/>
    <cellStyle name="40% - Accent1 2 2 2 2 5 2" xfId="54993"/>
    <cellStyle name="40% - Accent1 2 2 2 2 5 3" xfId="43967"/>
    <cellStyle name="40% - Accent1 2 2 2 2 6" xfId="35497"/>
    <cellStyle name="40% - Accent1 2 2 2 2 6 2" xfId="52656"/>
    <cellStyle name="40% - Accent1 2 2 2 2 7" xfId="38033"/>
    <cellStyle name="40% - Accent1 2 2 2 3" xfId="879"/>
    <cellStyle name="40% - Accent1 2 2 2 3 2" xfId="1609"/>
    <cellStyle name="40% - Accent1 2 2 2 3 2 2" xfId="4584"/>
    <cellStyle name="40% - Accent1 2 2 2 3 2 2 2" xfId="52034"/>
    <cellStyle name="40% - Accent1 2 2 2 3 2 2 2 2" xfId="57842"/>
    <cellStyle name="40% - Accent1 2 2 2 3 2 2 3" xfId="54555"/>
    <cellStyle name="40% - Accent1 2 2 2 3 2 2 4" xfId="42992"/>
    <cellStyle name="40% - Accent1 2 2 2 3 2 3" xfId="33402"/>
    <cellStyle name="40% - Accent1 2 2 2 3 2 3 2" xfId="56673"/>
    <cellStyle name="40% - Accent1 2 2 2 3 2 3 3" xfId="45965"/>
    <cellStyle name="40% - Accent1 2 2 2 3 2 4" xfId="36449"/>
    <cellStyle name="40% - Accent1 2 2 2 3 2 4 2" xfId="53386"/>
    <cellStyle name="40% - Accent1 2 2 2 3 2 5" xfId="38976"/>
    <cellStyle name="40% - Accent1 2 2 2 3 3" xfId="3920"/>
    <cellStyle name="40% - Accent1 2 2 2 3 3 2" xfId="45353"/>
    <cellStyle name="40% - Accent1 2 2 2 3 3 2 2" xfId="56089"/>
    <cellStyle name="40% - Accent1 2 2 2 3 3 3" xfId="53971"/>
    <cellStyle name="40% - Accent1 2 2 2 3 3 4" xfId="42348"/>
    <cellStyle name="40% - Accent1 2 2 2 3 4" xfId="2545"/>
    <cellStyle name="40% - Accent1 2 2 2 3 4 2" xfId="57258"/>
    <cellStyle name="40% - Accent1 2 2 2 3 4 3" xfId="51450"/>
    <cellStyle name="40% - Accent1 2 2 2 3 5" xfId="32672"/>
    <cellStyle name="40% - Accent1 2 2 2 3 5 2" xfId="55139"/>
    <cellStyle name="40% - Accent1 2 2 2 3 5 3" xfId="44113"/>
    <cellStyle name="40% - Accent1 2 2 2 3 6" xfId="35719"/>
    <cellStyle name="40% - Accent1 2 2 2 3 6 2" xfId="52802"/>
    <cellStyle name="40% - Accent1 2 2 2 3 7" xfId="38246"/>
    <cellStyle name="40% - Accent1 2 2 2 4" xfId="1093"/>
    <cellStyle name="40% - Accent1 2 2 2 4 2" xfId="4110"/>
    <cellStyle name="40% - Accent1 2 2 2 4 2 2" xfId="45543"/>
    <cellStyle name="40% - Accent1 2 2 2 4 2 2 2" xfId="56271"/>
    <cellStyle name="40% - Accent1 2 2 2 4 2 3" xfId="54153"/>
    <cellStyle name="40% - Accent1 2 2 2 4 2 4" xfId="42530"/>
    <cellStyle name="40% - Accent1 2 2 2 4 3" xfId="2751"/>
    <cellStyle name="40% - Accent1 2 2 2 4 3 2" xfId="57440"/>
    <cellStyle name="40% - Accent1 2 2 2 4 3 3" xfId="51632"/>
    <cellStyle name="40% - Accent1 2 2 2 4 4" xfId="32886"/>
    <cellStyle name="40% - Accent1 2 2 2 4 4 2" xfId="55321"/>
    <cellStyle name="40% - Accent1 2 2 2 4 4 3" xfId="44295"/>
    <cellStyle name="40% - Accent1 2 2 2 4 5" xfId="35933"/>
    <cellStyle name="40% - Accent1 2 2 2 4 5 2" xfId="52984"/>
    <cellStyle name="40% - Accent1 2 2 2 4 6" xfId="38460"/>
    <cellStyle name="40% - Accent1 2 2 2 5" xfId="1308"/>
    <cellStyle name="40% - Accent1 2 2 2 5 2" xfId="4305"/>
    <cellStyle name="40% - Accent1 2 2 2 5 2 2" xfId="45738"/>
    <cellStyle name="40% - Accent1 2 2 2 5 2 2 2" xfId="56453"/>
    <cellStyle name="40% - Accent1 2 2 2 5 2 3" xfId="54335"/>
    <cellStyle name="40% - Accent1 2 2 2 5 2 4" xfId="42712"/>
    <cellStyle name="40% - Accent1 2 2 2 5 3" xfId="2216"/>
    <cellStyle name="40% - Accent1 2 2 2 5 3 2" xfId="57622"/>
    <cellStyle name="40% - Accent1 2 2 2 5 3 3" xfId="51814"/>
    <cellStyle name="40% - Accent1 2 2 2 5 4" xfId="33101"/>
    <cellStyle name="40% - Accent1 2 2 2 5 4 2" xfId="54919"/>
    <cellStyle name="40% - Accent1 2 2 2 5 4 3" xfId="43893"/>
    <cellStyle name="40% - Accent1 2 2 2 5 5" xfId="36148"/>
    <cellStyle name="40% - Accent1 2 2 2 5 5 2" xfId="53166"/>
    <cellStyle name="40% - Accent1 2 2 2 5 6" xfId="38675"/>
    <cellStyle name="40% - Accent1 2 2 2 6" xfId="3660"/>
    <cellStyle name="40% - Accent1 2 2 2 6 2" xfId="32375"/>
    <cellStyle name="40% - Accent1 2 2 2 6 2 2" xfId="51230"/>
    <cellStyle name="40% - Accent1 2 2 2 6 2 2 2" xfId="57038"/>
    <cellStyle name="40% - Accent1 2 2 2 6 2 3" xfId="53751"/>
    <cellStyle name="40% - Accent1 2 2 2 6 2 4" xfId="42116"/>
    <cellStyle name="40% - Accent1 2 2 2 6 3" xfId="35422"/>
    <cellStyle name="40% - Accent1 2 2 2 6 3 2" xfId="55869"/>
    <cellStyle name="40% - Accent1 2 2 2 6 3 3" xfId="45106"/>
    <cellStyle name="40% - Accent1 2 2 2 6 4" xfId="52582"/>
    <cellStyle name="40% - Accent1 2 2 2 6 5" xfId="37958"/>
    <cellStyle name="40% - Accent1 2 2 2 7" xfId="3420"/>
    <cellStyle name="40% - Accent1 2 2 2 7 2" xfId="44946"/>
    <cellStyle name="40% - Accent1 2 2 2 7 2 2" xfId="55723"/>
    <cellStyle name="40% - Accent1 2 2 2 7 3" xfId="52436"/>
    <cellStyle name="40% - Accent1 2 2 2 7 4" xfId="37718"/>
    <cellStyle name="40% - Accent1 2 2 2 8" xfId="3017"/>
    <cellStyle name="40% - Accent1 2 2 2 8 2" xfId="44561"/>
    <cellStyle name="40% - Accent1 2 2 2 8 2 2" xfId="55540"/>
    <cellStyle name="40% - Accent1 2 2 2 8 3" xfId="53605"/>
    <cellStyle name="40% - Accent1 2 2 2 8 4" xfId="41891"/>
    <cellStyle name="40% - Accent1 2 2 2 9" xfId="1975"/>
    <cellStyle name="40% - Accent1 2 2 2 9 2" xfId="56892"/>
    <cellStyle name="40% - Accent1 2 2 2 9 3" xfId="51084"/>
    <cellStyle name="40% - Accent1 2 2 3" xfId="669"/>
    <cellStyle name="40% - Accent1 2 2 3 10" xfId="35228"/>
    <cellStyle name="40% - Accent1 2 2 3 10 2" xfId="52289"/>
    <cellStyle name="40% - Accent1 2 2 3 11" xfId="37310"/>
    <cellStyle name="40% - Accent1 2 2 3 2" xfId="937"/>
    <cellStyle name="40% - Accent1 2 2 3 2 2" xfId="1645"/>
    <cellStyle name="40% - Accent1 2 2 3 2 2 2" xfId="4620"/>
    <cellStyle name="40% - Accent1 2 2 3 2 2 2 2" xfId="52070"/>
    <cellStyle name="40% - Accent1 2 2 3 2 2 2 2 2" xfId="57878"/>
    <cellStyle name="40% - Accent1 2 2 3 2 2 2 3" xfId="54591"/>
    <cellStyle name="40% - Accent1 2 2 3 2 2 2 4" xfId="43028"/>
    <cellStyle name="40% - Accent1 2 2 3 2 2 3" xfId="33438"/>
    <cellStyle name="40% - Accent1 2 2 3 2 2 3 2" xfId="56709"/>
    <cellStyle name="40% - Accent1 2 2 3 2 2 3 3" xfId="46001"/>
    <cellStyle name="40% - Accent1 2 2 3 2 2 4" xfId="36485"/>
    <cellStyle name="40% - Accent1 2 2 3 2 2 4 2" xfId="53422"/>
    <cellStyle name="40% - Accent1 2 2 3 2 2 5" xfId="39012"/>
    <cellStyle name="40% - Accent1 2 2 3 2 3" xfId="3962"/>
    <cellStyle name="40% - Accent1 2 2 3 2 3 2" xfId="45395"/>
    <cellStyle name="40% - Accent1 2 2 3 2 3 2 2" xfId="56125"/>
    <cellStyle name="40% - Accent1 2 2 3 2 3 3" xfId="54007"/>
    <cellStyle name="40% - Accent1 2 2 3 2 3 4" xfId="42384"/>
    <cellStyle name="40% - Accent1 2 2 3 2 4" xfId="2599"/>
    <cellStyle name="40% - Accent1 2 2 3 2 4 2" xfId="57294"/>
    <cellStyle name="40% - Accent1 2 2 3 2 4 3" xfId="51486"/>
    <cellStyle name="40% - Accent1 2 2 3 2 5" xfId="32730"/>
    <cellStyle name="40% - Accent1 2 2 3 2 5 2" xfId="55175"/>
    <cellStyle name="40% - Accent1 2 2 3 2 5 3" xfId="44149"/>
    <cellStyle name="40% - Accent1 2 2 3 2 6" xfId="35777"/>
    <cellStyle name="40% - Accent1 2 2 3 2 6 2" xfId="52838"/>
    <cellStyle name="40% - Accent1 2 2 3 2 7" xfId="38304"/>
    <cellStyle name="40% - Accent1 2 2 3 3" xfId="1129"/>
    <cellStyle name="40% - Accent1 2 2 3 3 2" xfId="4146"/>
    <cellStyle name="40% - Accent1 2 2 3 3 2 2" xfId="45579"/>
    <cellStyle name="40% - Accent1 2 2 3 3 2 2 2" xfId="56307"/>
    <cellStyle name="40% - Accent1 2 2 3 3 2 3" xfId="54189"/>
    <cellStyle name="40% - Accent1 2 2 3 3 2 4" xfId="42566"/>
    <cellStyle name="40% - Accent1 2 2 3 3 3" xfId="2787"/>
    <cellStyle name="40% - Accent1 2 2 3 3 3 2" xfId="57476"/>
    <cellStyle name="40% - Accent1 2 2 3 3 3 3" xfId="51668"/>
    <cellStyle name="40% - Accent1 2 2 3 3 4" xfId="32922"/>
    <cellStyle name="40% - Accent1 2 2 3 3 4 2" xfId="55357"/>
    <cellStyle name="40% - Accent1 2 2 3 3 4 3" xfId="44331"/>
    <cellStyle name="40% - Accent1 2 2 3 3 5" xfId="35969"/>
    <cellStyle name="40% - Accent1 2 2 3 3 5 2" xfId="53020"/>
    <cellStyle name="40% - Accent1 2 2 3 3 6" xfId="38496"/>
    <cellStyle name="40% - Accent1 2 2 3 4" xfId="1438"/>
    <cellStyle name="40% - Accent1 2 2 3 4 2" xfId="4423"/>
    <cellStyle name="40% - Accent1 2 2 3 4 2 2" xfId="45853"/>
    <cellStyle name="40% - Accent1 2 2 3 4 2 2 2" xfId="56563"/>
    <cellStyle name="40% - Accent1 2 2 3 4 2 3" xfId="54445"/>
    <cellStyle name="40% - Accent1 2 2 3 4 2 4" xfId="42826"/>
    <cellStyle name="40% - Accent1 2 2 3 4 3" xfId="2343"/>
    <cellStyle name="40% - Accent1 2 2 3 4 3 2" xfId="57732"/>
    <cellStyle name="40% - Accent1 2 2 3 4 3 3" xfId="51924"/>
    <cellStyle name="40% - Accent1 2 2 3 4 4" xfId="33231"/>
    <cellStyle name="40% - Accent1 2 2 3 4 4 2" xfId="55029"/>
    <cellStyle name="40% - Accent1 2 2 3 4 4 3" xfId="44003"/>
    <cellStyle name="40% - Accent1 2 2 3 4 5" xfId="36278"/>
    <cellStyle name="40% - Accent1 2 2 3 4 5 2" xfId="53276"/>
    <cellStyle name="40% - Accent1 2 2 3 4 6" xfId="38805"/>
    <cellStyle name="40% - Accent1 2 2 3 5" xfId="3776"/>
    <cellStyle name="40% - Accent1 2 2 3 5 2" xfId="32491"/>
    <cellStyle name="40% - Accent1 2 2 3 5 2 2" xfId="51340"/>
    <cellStyle name="40% - Accent1 2 2 3 5 2 2 2" xfId="57148"/>
    <cellStyle name="40% - Accent1 2 2 3 5 2 3" xfId="53861"/>
    <cellStyle name="40% - Accent1 2 2 3 5 2 4" xfId="42232"/>
    <cellStyle name="40% - Accent1 2 2 3 5 3" xfId="35538"/>
    <cellStyle name="40% - Accent1 2 2 3 5 3 2" xfId="55979"/>
    <cellStyle name="40% - Accent1 2 2 3 5 3 3" xfId="45216"/>
    <cellStyle name="40% - Accent1 2 2 3 5 4" xfId="52692"/>
    <cellStyle name="40% - Accent1 2 2 3 5 5" xfId="38074"/>
    <cellStyle name="40% - Accent1 2 2 3 6" xfId="3468"/>
    <cellStyle name="40% - Accent1 2 2 3 6 2" xfId="44993"/>
    <cellStyle name="40% - Accent1 2 2 3 6 2 2" xfId="55759"/>
    <cellStyle name="40% - Accent1 2 2 3 6 3" xfId="52472"/>
    <cellStyle name="40% - Accent1 2 2 3 6 4" xfId="37766"/>
    <cellStyle name="40% - Accent1 2 2 3 7" xfId="3058"/>
    <cellStyle name="40% - Accent1 2 2 3 7 2" xfId="44602"/>
    <cellStyle name="40% - Accent1 2 2 3 7 2 2" xfId="55576"/>
    <cellStyle name="40% - Accent1 2 2 3 7 3" xfId="53641"/>
    <cellStyle name="40% - Accent1 2 2 3 7 4" xfId="41927"/>
    <cellStyle name="40% - Accent1 2 2 3 8" xfId="2029"/>
    <cellStyle name="40% - Accent1 2 2 3 8 2" xfId="56928"/>
    <cellStyle name="40% - Accent1 2 2 3 8 3" xfId="51120"/>
    <cellStyle name="40% - Accent1 2 2 3 9" xfId="32181"/>
    <cellStyle name="40% - Accent1 2 2 3 9 2" xfId="54773"/>
    <cellStyle name="40% - Accent1 2 2 3 9 3" xfId="43747"/>
    <cellStyle name="40% - Accent1 2 2 4" xfId="710"/>
    <cellStyle name="40% - Accent1 2 2 4 10" xfId="35269"/>
    <cellStyle name="40% - Accent1 2 2 4 10 2" xfId="52325"/>
    <cellStyle name="40% - Accent1 2 2 4 11" xfId="37351"/>
    <cellStyle name="40% - Accent1 2 2 4 2" xfId="978"/>
    <cellStyle name="40% - Accent1 2 2 4 2 2" xfId="1681"/>
    <cellStyle name="40% - Accent1 2 2 4 2 2 2" xfId="4656"/>
    <cellStyle name="40% - Accent1 2 2 4 2 2 2 2" xfId="52106"/>
    <cellStyle name="40% - Accent1 2 2 4 2 2 2 2 2" xfId="57914"/>
    <cellStyle name="40% - Accent1 2 2 4 2 2 2 3" xfId="54627"/>
    <cellStyle name="40% - Accent1 2 2 4 2 2 2 4" xfId="43064"/>
    <cellStyle name="40% - Accent1 2 2 4 2 2 3" xfId="33474"/>
    <cellStyle name="40% - Accent1 2 2 4 2 2 3 2" xfId="56745"/>
    <cellStyle name="40% - Accent1 2 2 4 2 2 3 3" xfId="46037"/>
    <cellStyle name="40% - Accent1 2 2 4 2 2 4" xfId="36521"/>
    <cellStyle name="40% - Accent1 2 2 4 2 2 4 2" xfId="53458"/>
    <cellStyle name="40% - Accent1 2 2 4 2 2 5" xfId="39048"/>
    <cellStyle name="40% - Accent1 2 2 4 2 3" xfId="3999"/>
    <cellStyle name="40% - Accent1 2 2 4 2 3 2" xfId="45432"/>
    <cellStyle name="40% - Accent1 2 2 4 2 3 2 2" xfId="56161"/>
    <cellStyle name="40% - Accent1 2 2 4 2 3 3" xfId="54043"/>
    <cellStyle name="40% - Accent1 2 2 4 2 3 4" xfId="42420"/>
    <cellStyle name="40% - Accent1 2 2 4 2 4" xfId="2639"/>
    <cellStyle name="40% - Accent1 2 2 4 2 4 2" xfId="57330"/>
    <cellStyle name="40% - Accent1 2 2 4 2 4 3" xfId="51522"/>
    <cellStyle name="40% - Accent1 2 2 4 2 5" xfId="32771"/>
    <cellStyle name="40% - Accent1 2 2 4 2 5 2" xfId="55211"/>
    <cellStyle name="40% - Accent1 2 2 4 2 5 3" xfId="44185"/>
    <cellStyle name="40% - Accent1 2 2 4 2 6" xfId="35818"/>
    <cellStyle name="40% - Accent1 2 2 4 2 6 2" xfId="52874"/>
    <cellStyle name="40% - Accent1 2 2 4 2 7" xfId="38345"/>
    <cellStyle name="40% - Accent1 2 2 4 3" xfId="1165"/>
    <cellStyle name="40% - Accent1 2 2 4 3 2" xfId="4182"/>
    <cellStyle name="40% - Accent1 2 2 4 3 2 2" xfId="45615"/>
    <cellStyle name="40% - Accent1 2 2 4 3 2 2 2" xfId="56343"/>
    <cellStyle name="40% - Accent1 2 2 4 3 2 3" xfId="54225"/>
    <cellStyle name="40% - Accent1 2 2 4 3 2 4" xfId="42602"/>
    <cellStyle name="40% - Accent1 2 2 4 3 3" xfId="2823"/>
    <cellStyle name="40% - Accent1 2 2 4 3 3 2" xfId="57512"/>
    <cellStyle name="40% - Accent1 2 2 4 3 3 3" xfId="51704"/>
    <cellStyle name="40% - Accent1 2 2 4 3 4" xfId="32958"/>
    <cellStyle name="40% - Accent1 2 2 4 3 4 2" xfId="55393"/>
    <cellStyle name="40% - Accent1 2 2 4 3 4 3" xfId="44367"/>
    <cellStyle name="40% - Accent1 2 2 4 3 5" xfId="36005"/>
    <cellStyle name="40% - Accent1 2 2 4 3 5 2" xfId="53056"/>
    <cellStyle name="40% - Accent1 2 2 4 3 6" xfId="38532"/>
    <cellStyle name="40% - Accent1 2 2 4 4" xfId="1479"/>
    <cellStyle name="40% - Accent1 2 2 4 4 2" xfId="4461"/>
    <cellStyle name="40% - Accent1 2 2 4 4 2 2" xfId="45891"/>
    <cellStyle name="40% - Accent1 2 2 4 4 2 2 2" xfId="56599"/>
    <cellStyle name="40% - Accent1 2 2 4 4 2 3" xfId="54481"/>
    <cellStyle name="40% - Accent1 2 2 4 4 2 4" xfId="42862"/>
    <cellStyle name="40% - Accent1 2 2 4 4 3" xfId="2383"/>
    <cellStyle name="40% - Accent1 2 2 4 4 3 2" xfId="57768"/>
    <cellStyle name="40% - Accent1 2 2 4 4 3 3" xfId="51960"/>
    <cellStyle name="40% - Accent1 2 2 4 4 4" xfId="33272"/>
    <cellStyle name="40% - Accent1 2 2 4 4 4 2" xfId="55065"/>
    <cellStyle name="40% - Accent1 2 2 4 4 4 3" xfId="44039"/>
    <cellStyle name="40% - Accent1 2 2 4 4 5" xfId="36319"/>
    <cellStyle name="40% - Accent1 2 2 4 4 5 2" xfId="53312"/>
    <cellStyle name="40% - Accent1 2 2 4 4 6" xfId="38846"/>
    <cellStyle name="40% - Accent1 2 2 4 5" xfId="3814"/>
    <cellStyle name="40% - Accent1 2 2 4 5 2" xfId="32529"/>
    <cellStyle name="40% - Accent1 2 2 4 5 2 2" xfId="51376"/>
    <cellStyle name="40% - Accent1 2 2 4 5 2 2 2" xfId="57184"/>
    <cellStyle name="40% - Accent1 2 2 4 5 2 3" xfId="53897"/>
    <cellStyle name="40% - Accent1 2 2 4 5 2 4" xfId="42270"/>
    <cellStyle name="40% - Accent1 2 2 4 5 3" xfId="35576"/>
    <cellStyle name="40% - Accent1 2 2 4 5 3 2" xfId="56015"/>
    <cellStyle name="40% - Accent1 2 2 4 5 3 3" xfId="45252"/>
    <cellStyle name="40% - Accent1 2 2 4 5 4" xfId="52728"/>
    <cellStyle name="40% - Accent1 2 2 4 5 5" xfId="38112"/>
    <cellStyle name="40% - Accent1 2 2 4 6" xfId="3507"/>
    <cellStyle name="40% - Accent1 2 2 4 6 2" xfId="45032"/>
    <cellStyle name="40% - Accent1 2 2 4 6 2 2" xfId="55795"/>
    <cellStyle name="40% - Accent1 2 2 4 6 3" xfId="52508"/>
    <cellStyle name="40% - Accent1 2 2 4 6 4" xfId="37805"/>
    <cellStyle name="40% - Accent1 2 2 4 7" xfId="3095"/>
    <cellStyle name="40% - Accent1 2 2 4 7 2" xfId="44639"/>
    <cellStyle name="40% - Accent1 2 2 4 7 2 2" xfId="55612"/>
    <cellStyle name="40% - Accent1 2 2 4 7 3" xfId="53677"/>
    <cellStyle name="40% - Accent1 2 2 4 7 4" xfId="41963"/>
    <cellStyle name="40% - Accent1 2 2 4 8" xfId="2070"/>
    <cellStyle name="40% - Accent1 2 2 4 8 2" xfId="56964"/>
    <cellStyle name="40% - Accent1 2 2 4 8 3" xfId="51156"/>
    <cellStyle name="40% - Accent1 2 2 4 9" xfId="32222"/>
    <cellStyle name="40% - Accent1 2 2 4 9 2" xfId="54809"/>
    <cellStyle name="40% - Accent1 2 2 4 9 3" xfId="43783"/>
    <cellStyle name="40% - Accent1 2 2 5" xfId="574"/>
    <cellStyle name="40% - Accent1 2 2 5 10" xfId="35104"/>
    <cellStyle name="40% - Accent1 2 2 5 10 2" xfId="52216"/>
    <cellStyle name="40% - Accent1 2 2 5 11" xfId="37215"/>
    <cellStyle name="40% - Accent1 2 2 5 2" xfId="1019"/>
    <cellStyle name="40% - Accent1 2 2 5 2 2" xfId="1717"/>
    <cellStyle name="40% - Accent1 2 2 5 2 2 2" xfId="4692"/>
    <cellStyle name="40% - Accent1 2 2 5 2 2 2 2" xfId="52142"/>
    <cellStyle name="40% - Accent1 2 2 5 2 2 2 2 2" xfId="57950"/>
    <cellStyle name="40% - Accent1 2 2 5 2 2 2 3" xfId="54663"/>
    <cellStyle name="40% - Accent1 2 2 5 2 2 2 4" xfId="43100"/>
    <cellStyle name="40% - Accent1 2 2 5 2 2 3" xfId="33510"/>
    <cellStyle name="40% - Accent1 2 2 5 2 2 3 2" xfId="56781"/>
    <cellStyle name="40% - Accent1 2 2 5 2 2 3 3" xfId="46073"/>
    <cellStyle name="40% - Accent1 2 2 5 2 2 4" xfId="36557"/>
    <cellStyle name="40% - Accent1 2 2 5 2 2 4 2" xfId="53494"/>
    <cellStyle name="40% - Accent1 2 2 5 2 2 5" xfId="39084"/>
    <cellStyle name="40% - Accent1 2 2 5 2 3" xfId="4036"/>
    <cellStyle name="40% - Accent1 2 2 5 2 3 2" xfId="45469"/>
    <cellStyle name="40% - Accent1 2 2 5 2 3 2 2" xfId="56197"/>
    <cellStyle name="40% - Accent1 2 2 5 2 3 3" xfId="54079"/>
    <cellStyle name="40% - Accent1 2 2 5 2 3 4" xfId="42456"/>
    <cellStyle name="40% - Accent1 2 2 5 2 4" xfId="2677"/>
    <cellStyle name="40% - Accent1 2 2 5 2 4 2" xfId="57366"/>
    <cellStyle name="40% - Accent1 2 2 5 2 4 3" xfId="51558"/>
    <cellStyle name="40% - Accent1 2 2 5 2 5" xfId="32812"/>
    <cellStyle name="40% - Accent1 2 2 5 2 5 2" xfId="55247"/>
    <cellStyle name="40% - Accent1 2 2 5 2 5 3" xfId="44221"/>
    <cellStyle name="40% - Accent1 2 2 5 2 6" xfId="35859"/>
    <cellStyle name="40% - Accent1 2 2 5 2 6 2" xfId="52910"/>
    <cellStyle name="40% - Accent1 2 2 5 2 7" xfId="38386"/>
    <cellStyle name="40% - Accent1 2 2 5 3" xfId="1201"/>
    <cellStyle name="40% - Accent1 2 2 5 3 2" xfId="4218"/>
    <cellStyle name="40% - Accent1 2 2 5 3 2 2" xfId="45651"/>
    <cellStyle name="40% - Accent1 2 2 5 3 2 2 2" xfId="56379"/>
    <cellStyle name="40% - Accent1 2 2 5 3 2 3" xfId="54261"/>
    <cellStyle name="40% - Accent1 2 2 5 3 2 4" xfId="42638"/>
    <cellStyle name="40% - Accent1 2 2 5 3 3" xfId="2859"/>
    <cellStyle name="40% - Accent1 2 2 5 3 3 2" xfId="57548"/>
    <cellStyle name="40% - Accent1 2 2 5 3 3 3" xfId="51740"/>
    <cellStyle name="40% - Accent1 2 2 5 3 4" xfId="32994"/>
    <cellStyle name="40% - Accent1 2 2 5 3 4 2" xfId="55429"/>
    <cellStyle name="40% - Accent1 2 2 5 3 4 3" xfId="44403"/>
    <cellStyle name="40% - Accent1 2 2 5 3 5" xfId="36041"/>
    <cellStyle name="40% - Accent1 2 2 5 3 5 2" xfId="53092"/>
    <cellStyle name="40% - Accent1 2 2 5 3 6" xfId="38568"/>
    <cellStyle name="40% - Accent1 2 2 5 4" xfId="1349"/>
    <cellStyle name="40% - Accent1 2 2 5 4 2" xfId="4345"/>
    <cellStyle name="40% - Accent1 2 2 5 4 2 2" xfId="45775"/>
    <cellStyle name="40% - Accent1 2 2 5 4 2 2 2" xfId="56490"/>
    <cellStyle name="40% - Accent1 2 2 5 4 2 3" xfId="54372"/>
    <cellStyle name="40% - Accent1 2 2 5 4 2 4" xfId="42753"/>
    <cellStyle name="40% - Accent1 2 2 5 4 3" xfId="2257"/>
    <cellStyle name="40% - Accent1 2 2 5 4 3 2" xfId="57659"/>
    <cellStyle name="40% - Accent1 2 2 5 4 3 3" xfId="51851"/>
    <cellStyle name="40% - Accent1 2 2 5 4 4" xfId="33142"/>
    <cellStyle name="40% - Accent1 2 2 5 4 4 2" xfId="54956"/>
    <cellStyle name="40% - Accent1 2 2 5 4 4 3" xfId="43930"/>
    <cellStyle name="40% - Accent1 2 2 5 4 5" xfId="36189"/>
    <cellStyle name="40% - Accent1 2 2 5 4 5 2" xfId="53203"/>
    <cellStyle name="40% - Accent1 2 2 5 4 6" xfId="38716"/>
    <cellStyle name="40% - Accent1 2 2 5 5" xfId="3698"/>
    <cellStyle name="40% - Accent1 2 2 5 5 2" xfId="32413"/>
    <cellStyle name="40% - Accent1 2 2 5 5 2 2" xfId="51267"/>
    <cellStyle name="40% - Accent1 2 2 5 5 2 2 2" xfId="57075"/>
    <cellStyle name="40% - Accent1 2 2 5 5 2 3" xfId="53788"/>
    <cellStyle name="40% - Accent1 2 2 5 5 2 4" xfId="42154"/>
    <cellStyle name="40% - Accent1 2 2 5 5 3" xfId="35460"/>
    <cellStyle name="40% - Accent1 2 2 5 5 3 2" xfId="55906"/>
    <cellStyle name="40% - Accent1 2 2 5 5 3 3" xfId="45143"/>
    <cellStyle name="40% - Accent1 2 2 5 5 4" xfId="52619"/>
    <cellStyle name="40% - Accent1 2 2 5 5 5" xfId="37996"/>
    <cellStyle name="40% - Accent1 2 2 5 6" xfId="3364"/>
    <cellStyle name="40% - Accent1 2 2 5 6 2" xfId="44891"/>
    <cellStyle name="40% - Accent1 2 2 5 6 2 2" xfId="55686"/>
    <cellStyle name="40% - Accent1 2 2 5 6 3" xfId="52399"/>
    <cellStyle name="40% - Accent1 2 2 5 6 4" xfId="37662"/>
    <cellStyle name="40% - Accent1 2 2 5 7" xfId="2980"/>
    <cellStyle name="40% - Accent1 2 2 5 7 2" xfId="44524"/>
    <cellStyle name="40% - Accent1 2 2 5 7 2 2" xfId="55503"/>
    <cellStyle name="40% - Accent1 2 2 5 7 3" xfId="53568"/>
    <cellStyle name="40% - Accent1 2 2 5 7 4" xfId="41854"/>
    <cellStyle name="40% - Accent1 2 2 5 8" xfId="2110"/>
    <cellStyle name="40% - Accent1 2 2 5 8 2" xfId="56855"/>
    <cellStyle name="40% - Accent1 2 2 5 8 3" xfId="51047"/>
    <cellStyle name="40% - Accent1 2 2 5 9" xfId="32057"/>
    <cellStyle name="40% - Accent1 2 2 5 9 2" xfId="54845"/>
    <cellStyle name="40% - Accent1 2 2 5 9 3" xfId="43819"/>
    <cellStyle name="40% - Accent1 2 2 6" xfId="813"/>
    <cellStyle name="40% - Accent1 2 2 6 2" xfId="1572"/>
    <cellStyle name="40% - Accent1 2 2 6 2 2" xfId="4547"/>
    <cellStyle name="40% - Accent1 2 2 6 2 2 2" xfId="51997"/>
    <cellStyle name="40% - Accent1 2 2 6 2 2 2 2" xfId="57805"/>
    <cellStyle name="40% - Accent1 2 2 6 2 2 3" xfId="54518"/>
    <cellStyle name="40% - Accent1 2 2 6 2 2 4" xfId="42955"/>
    <cellStyle name="40% - Accent1 2 2 6 2 3" xfId="33365"/>
    <cellStyle name="40% - Accent1 2 2 6 2 3 2" xfId="56636"/>
    <cellStyle name="40% - Accent1 2 2 6 2 3 3" xfId="45928"/>
    <cellStyle name="40% - Accent1 2 2 6 2 4" xfId="36412"/>
    <cellStyle name="40% - Accent1 2 2 6 2 4 2" xfId="53349"/>
    <cellStyle name="40% - Accent1 2 2 6 2 5" xfId="38939"/>
    <cellStyle name="40% - Accent1 2 2 6 3" xfId="3876"/>
    <cellStyle name="40% - Accent1 2 2 6 3 2" xfId="45309"/>
    <cellStyle name="40% - Accent1 2 2 6 3 2 2" xfId="56052"/>
    <cellStyle name="40% - Accent1 2 2 6 3 3" xfId="53934"/>
    <cellStyle name="40% - Accent1 2 2 6 3 4" xfId="42311"/>
    <cellStyle name="40% - Accent1 2 2 6 4" xfId="2480"/>
    <cellStyle name="40% - Accent1 2 2 6 4 2" xfId="57221"/>
    <cellStyle name="40% - Accent1 2 2 6 4 3" xfId="51413"/>
    <cellStyle name="40% - Accent1 2 2 6 5" xfId="32606"/>
    <cellStyle name="40% - Accent1 2 2 6 5 2" xfId="55102"/>
    <cellStyle name="40% - Accent1 2 2 6 5 3" xfId="44076"/>
    <cellStyle name="40% - Accent1 2 2 6 6" xfId="35653"/>
    <cellStyle name="40% - Accent1 2 2 6 6 2" xfId="52765"/>
    <cellStyle name="40% - Accent1 2 2 6 7" xfId="38180"/>
    <cellStyle name="40% - Accent1 2 2 7" xfId="1056"/>
    <cellStyle name="40% - Accent1 2 2 7 2" xfId="4073"/>
    <cellStyle name="40% - Accent1 2 2 7 2 2" xfId="45506"/>
    <cellStyle name="40% - Accent1 2 2 7 2 2 2" xfId="56234"/>
    <cellStyle name="40% - Accent1 2 2 7 2 3" xfId="54116"/>
    <cellStyle name="40% - Accent1 2 2 7 2 4" xfId="42493"/>
    <cellStyle name="40% - Accent1 2 2 7 3" xfId="2714"/>
    <cellStyle name="40% - Accent1 2 2 7 3 2" xfId="57403"/>
    <cellStyle name="40% - Accent1 2 2 7 3 3" xfId="51595"/>
    <cellStyle name="40% - Accent1 2 2 7 4" xfId="32849"/>
    <cellStyle name="40% - Accent1 2 2 7 4 2" xfId="55284"/>
    <cellStyle name="40% - Accent1 2 2 7 4 3" xfId="44258"/>
    <cellStyle name="40% - Accent1 2 2 7 5" xfId="35896"/>
    <cellStyle name="40% - Accent1 2 2 7 5 2" xfId="52947"/>
    <cellStyle name="40% - Accent1 2 2 7 6" xfId="38423"/>
    <cellStyle name="40% - Accent1 2 2 8" xfId="1242"/>
    <cellStyle name="40% - Accent1 2 2 8 2" xfId="4257"/>
    <cellStyle name="40% - Accent1 2 2 8 2 2" xfId="45690"/>
    <cellStyle name="40% - Accent1 2 2 8 2 2 2" xfId="56416"/>
    <cellStyle name="40% - Accent1 2 2 8 2 3" xfId="54298"/>
    <cellStyle name="40% - Accent1 2 2 8 2 4" xfId="42675"/>
    <cellStyle name="40% - Accent1 2 2 8 3" xfId="2152"/>
    <cellStyle name="40% - Accent1 2 2 8 3 2" xfId="57585"/>
    <cellStyle name="40% - Accent1 2 2 8 3 3" xfId="51777"/>
    <cellStyle name="40% - Accent1 2 2 8 4" xfId="33035"/>
    <cellStyle name="40% - Accent1 2 2 8 4 2" xfId="54882"/>
    <cellStyle name="40% - Accent1 2 2 8 4 3" xfId="43856"/>
    <cellStyle name="40% - Accent1 2 2 8 5" xfId="36082"/>
    <cellStyle name="40% - Accent1 2 2 8 5 2" xfId="53129"/>
    <cellStyle name="40% - Accent1 2 2 8 6" xfId="38609"/>
    <cellStyle name="40% - Accent1 2 2 9" xfId="3614"/>
    <cellStyle name="40% - Accent1 2 2 9 2" xfId="32329"/>
    <cellStyle name="40% - Accent1 2 2 9 2 2" xfId="51193"/>
    <cellStyle name="40% - Accent1 2 2 9 2 2 2" xfId="57001"/>
    <cellStyle name="40% - Accent1 2 2 9 2 3" xfId="53714"/>
    <cellStyle name="40% - Accent1 2 2 9 2 4" xfId="42070"/>
    <cellStyle name="40% - Accent1 2 2 9 3" xfId="35376"/>
    <cellStyle name="40% - Accent1 2 2 9 3 2" xfId="55832"/>
    <cellStyle name="40% - Accent1 2 2 9 3 3" xfId="45069"/>
    <cellStyle name="40% - Accent1 2 2 9 4" xfId="52545"/>
    <cellStyle name="40% - Accent1 2 2 9 5" xfId="37912"/>
    <cellStyle name="40% - Accent1 2 3" xfId="510"/>
    <cellStyle name="40% - Accent1 2 3 10" xfId="32105"/>
    <cellStyle name="40% - Accent1 2 3 10 2" xfId="54719"/>
    <cellStyle name="40% - Accent1 2 3 10 3" xfId="43693"/>
    <cellStyle name="40% - Accent1 2 3 11" xfId="35152"/>
    <cellStyle name="40% - Accent1 2 3 11 2" xfId="52235"/>
    <cellStyle name="40% - Accent1 2 3 12" xfId="37234"/>
    <cellStyle name="40% - Accent1 2 3 2" xfId="593"/>
    <cellStyle name="40% - Accent1 2 3 2 2" xfId="1368"/>
    <cellStyle name="40% - Accent1 2 3 2 2 2" xfId="4364"/>
    <cellStyle name="40% - Accent1 2 3 2 2 2 2" xfId="51870"/>
    <cellStyle name="40% - Accent1 2 3 2 2 2 2 2" xfId="57678"/>
    <cellStyle name="40% - Accent1 2 3 2 2 2 3" xfId="54391"/>
    <cellStyle name="40% - Accent1 2 3 2 2 2 4" xfId="42772"/>
    <cellStyle name="40% - Accent1 2 3 2 2 3" xfId="33161"/>
    <cellStyle name="40% - Accent1 2 3 2 2 3 2" xfId="56509"/>
    <cellStyle name="40% - Accent1 2 3 2 2 3 3" xfId="45794"/>
    <cellStyle name="40% - Accent1 2 3 2 2 4" xfId="36208"/>
    <cellStyle name="40% - Accent1 2 3 2 2 4 2" xfId="53222"/>
    <cellStyle name="40% - Accent1 2 3 2 2 5" xfId="38735"/>
    <cellStyle name="40% - Accent1 2 3 2 3" xfId="3717"/>
    <cellStyle name="40% - Accent1 2 3 2 3 2" xfId="45162"/>
    <cellStyle name="40% - Accent1 2 3 2 3 2 2" xfId="55925"/>
    <cellStyle name="40% - Accent1 2 3 2 3 3" xfId="53807"/>
    <cellStyle name="40% - Accent1 2 3 2 3 4" xfId="42173"/>
    <cellStyle name="40% - Accent1 2 3 2 4" xfId="2276"/>
    <cellStyle name="40% - Accent1 2 3 2 4 2" xfId="57094"/>
    <cellStyle name="40% - Accent1 2 3 2 4 3" xfId="51286"/>
    <cellStyle name="40% - Accent1 2 3 2 5" xfId="32432"/>
    <cellStyle name="40% - Accent1 2 3 2 5 2" xfId="54975"/>
    <cellStyle name="40% - Accent1 2 3 2 5 3" xfId="43949"/>
    <cellStyle name="40% - Accent1 2 3 2 6" xfId="35479"/>
    <cellStyle name="40% - Accent1 2 3 2 6 2" xfId="52638"/>
    <cellStyle name="40% - Accent1 2 3 2 7" xfId="38015"/>
    <cellStyle name="40% - Accent1 2 3 3" xfId="861"/>
    <cellStyle name="40% - Accent1 2 3 3 2" xfId="1591"/>
    <cellStyle name="40% - Accent1 2 3 3 2 2" xfId="4566"/>
    <cellStyle name="40% - Accent1 2 3 3 2 2 2" xfId="52016"/>
    <cellStyle name="40% - Accent1 2 3 3 2 2 2 2" xfId="57824"/>
    <cellStyle name="40% - Accent1 2 3 3 2 2 3" xfId="54537"/>
    <cellStyle name="40% - Accent1 2 3 3 2 2 4" xfId="42974"/>
    <cellStyle name="40% - Accent1 2 3 3 2 3" xfId="33384"/>
    <cellStyle name="40% - Accent1 2 3 3 2 3 2" xfId="56655"/>
    <cellStyle name="40% - Accent1 2 3 3 2 3 3" xfId="45947"/>
    <cellStyle name="40% - Accent1 2 3 3 2 4" xfId="36431"/>
    <cellStyle name="40% - Accent1 2 3 3 2 4 2" xfId="53368"/>
    <cellStyle name="40% - Accent1 2 3 3 2 5" xfId="38958"/>
    <cellStyle name="40% - Accent1 2 3 3 3" xfId="3902"/>
    <cellStyle name="40% - Accent1 2 3 3 3 2" xfId="45335"/>
    <cellStyle name="40% - Accent1 2 3 3 3 2 2" xfId="56071"/>
    <cellStyle name="40% - Accent1 2 3 3 3 3" xfId="53953"/>
    <cellStyle name="40% - Accent1 2 3 3 3 4" xfId="42330"/>
    <cellStyle name="40% - Accent1 2 3 3 4" xfId="2527"/>
    <cellStyle name="40% - Accent1 2 3 3 4 2" xfId="57240"/>
    <cellStyle name="40% - Accent1 2 3 3 4 3" xfId="51432"/>
    <cellStyle name="40% - Accent1 2 3 3 5" xfId="32654"/>
    <cellStyle name="40% - Accent1 2 3 3 5 2" xfId="55121"/>
    <cellStyle name="40% - Accent1 2 3 3 5 3" xfId="44095"/>
    <cellStyle name="40% - Accent1 2 3 3 6" xfId="35701"/>
    <cellStyle name="40% - Accent1 2 3 3 6 2" xfId="52784"/>
    <cellStyle name="40% - Accent1 2 3 3 7" xfId="38228"/>
    <cellStyle name="40% - Accent1 2 3 4" xfId="1075"/>
    <cellStyle name="40% - Accent1 2 3 4 2" xfId="4092"/>
    <cellStyle name="40% - Accent1 2 3 4 2 2" xfId="45525"/>
    <cellStyle name="40% - Accent1 2 3 4 2 2 2" xfId="56253"/>
    <cellStyle name="40% - Accent1 2 3 4 2 3" xfId="54135"/>
    <cellStyle name="40% - Accent1 2 3 4 2 4" xfId="42512"/>
    <cellStyle name="40% - Accent1 2 3 4 3" xfId="2733"/>
    <cellStyle name="40% - Accent1 2 3 4 3 2" xfId="57422"/>
    <cellStyle name="40% - Accent1 2 3 4 3 3" xfId="51614"/>
    <cellStyle name="40% - Accent1 2 3 4 4" xfId="32868"/>
    <cellStyle name="40% - Accent1 2 3 4 4 2" xfId="55303"/>
    <cellStyle name="40% - Accent1 2 3 4 4 3" xfId="44277"/>
    <cellStyle name="40% - Accent1 2 3 4 5" xfId="35915"/>
    <cellStyle name="40% - Accent1 2 3 4 5 2" xfId="52966"/>
    <cellStyle name="40% - Accent1 2 3 4 6" xfId="38442"/>
    <cellStyle name="40% - Accent1 2 3 5" xfId="1290"/>
    <cellStyle name="40% - Accent1 2 3 5 2" xfId="4287"/>
    <cellStyle name="40% - Accent1 2 3 5 2 2" xfId="45720"/>
    <cellStyle name="40% - Accent1 2 3 5 2 2 2" xfId="56435"/>
    <cellStyle name="40% - Accent1 2 3 5 2 3" xfId="54317"/>
    <cellStyle name="40% - Accent1 2 3 5 2 4" xfId="42694"/>
    <cellStyle name="40% - Accent1 2 3 5 3" xfId="2198"/>
    <cellStyle name="40% - Accent1 2 3 5 3 2" xfId="57604"/>
    <cellStyle name="40% - Accent1 2 3 5 3 3" xfId="51796"/>
    <cellStyle name="40% - Accent1 2 3 5 4" xfId="33083"/>
    <cellStyle name="40% - Accent1 2 3 5 4 2" xfId="54901"/>
    <cellStyle name="40% - Accent1 2 3 5 4 3" xfId="43875"/>
    <cellStyle name="40% - Accent1 2 3 5 5" xfId="36130"/>
    <cellStyle name="40% - Accent1 2 3 5 5 2" xfId="53148"/>
    <cellStyle name="40% - Accent1 2 3 5 6" xfId="38657"/>
    <cellStyle name="40% - Accent1 2 3 6" xfId="3642"/>
    <cellStyle name="40% - Accent1 2 3 6 2" xfId="32357"/>
    <cellStyle name="40% - Accent1 2 3 6 2 2" xfId="51212"/>
    <cellStyle name="40% - Accent1 2 3 6 2 2 2" xfId="57020"/>
    <cellStyle name="40% - Accent1 2 3 6 2 3" xfId="53733"/>
    <cellStyle name="40% - Accent1 2 3 6 2 4" xfId="42098"/>
    <cellStyle name="40% - Accent1 2 3 6 3" xfId="35404"/>
    <cellStyle name="40% - Accent1 2 3 6 3 2" xfId="55851"/>
    <cellStyle name="40% - Accent1 2 3 6 3 3" xfId="45088"/>
    <cellStyle name="40% - Accent1 2 3 6 4" xfId="52564"/>
    <cellStyle name="40% - Accent1 2 3 6 5" xfId="37940"/>
    <cellStyle name="40% - Accent1 2 3 7" xfId="3402"/>
    <cellStyle name="40% - Accent1 2 3 7 2" xfId="44928"/>
    <cellStyle name="40% - Accent1 2 3 7 2 2" xfId="55705"/>
    <cellStyle name="40% - Accent1 2 3 7 3" xfId="52418"/>
    <cellStyle name="40% - Accent1 2 3 7 4" xfId="37700"/>
    <cellStyle name="40% - Accent1 2 3 8" xfId="2999"/>
    <cellStyle name="40% - Accent1 2 3 8 2" xfId="44543"/>
    <cellStyle name="40% - Accent1 2 3 8 2 2" xfId="55522"/>
    <cellStyle name="40% - Accent1 2 3 8 3" xfId="53587"/>
    <cellStyle name="40% - Accent1 2 3 8 4" xfId="41873"/>
    <cellStyle name="40% - Accent1 2 3 9" xfId="1957"/>
    <cellStyle name="40% - Accent1 2 3 9 2" xfId="56874"/>
    <cellStyle name="40% - Accent1 2 3 9 3" xfId="51066"/>
    <cellStyle name="40% - Accent1 2 4" xfId="633"/>
    <cellStyle name="40% - Accent1 2 4 10" xfId="35192"/>
    <cellStyle name="40% - Accent1 2 4 10 2" xfId="52271"/>
    <cellStyle name="40% - Accent1 2 4 11" xfId="37274"/>
    <cellStyle name="40% - Accent1 2 4 2" xfId="901"/>
    <cellStyle name="40% - Accent1 2 4 2 2" xfId="1627"/>
    <cellStyle name="40% - Accent1 2 4 2 2 2" xfId="4602"/>
    <cellStyle name="40% - Accent1 2 4 2 2 2 2" xfId="52052"/>
    <cellStyle name="40% - Accent1 2 4 2 2 2 2 2" xfId="57860"/>
    <cellStyle name="40% - Accent1 2 4 2 2 2 3" xfId="54573"/>
    <cellStyle name="40% - Accent1 2 4 2 2 2 4" xfId="43010"/>
    <cellStyle name="40% - Accent1 2 4 2 2 3" xfId="33420"/>
    <cellStyle name="40% - Accent1 2 4 2 2 3 2" xfId="56691"/>
    <cellStyle name="40% - Accent1 2 4 2 2 3 3" xfId="45983"/>
    <cellStyle name="40% - Accent1 2 4 2 2 4" xfId="36467"/>
    <cellStyle name="40% - Accent1 2 4 2 2 4 2" xfId="53404"/>
    <cellStyle name="40% - Accent1 2 4 2 2 5" xfId="38994"/>
    <cellStyle name="40% - Accent1 2 4 2 3" xfId="3938"/>
    <cellStyle name="40% - Accent1 2 4 2 3 2" xfId="45371"/>
    <cellStyle name="40% - Accent1 2 4 2 3 2 2" xfId="56107"/>
    <cellStyle name="40% - Accent1 2 4 2 3 3" xfId="53989"/>
    <cellStyle name="40% - Accent1 2 4 2 3 4" xfId="42366"/>
    <cellStyle name="40% - Accent1 2 4 2 4" xfId="2567"/>
    <cellStyle name="40% - Accent1 2 4 2 4 2" xfId="57276"/>
    <cellStyle name="40% - Accent1 2 4 2 4 3" xfId="51468"/>
    <cellStyle name="40% - Accent1 2 4 2 5" xfId="32694"/>
    <cellStyle name="40% - Accent1 2 4 2 5 2" xfId="55157"/>
    <cellStyle name="40% - Accent1 2 4 2 5 3" xfId="44131"/>
    <cellStyle name="40% - Accent1 2 4 2 6" xfId="35741"/>
    <cellStyle name="40% - Accent1 2 4 2 6 2" xfId="52820"/>
    <cellStyle name="40% - Accent1 2 4 2 7" xfId="38268"/>
    <cellStyle name="40% - Accent1 2 4 3" xfId="1111"/>
    <cellStyle name="40% - Accent1 2 4 3 2" xfId="4128"/>
    <cellStyle name="40% - Accent1 2 4 3 2 2" xfId="45561"/>
    <cellStyle name="40% - Accent1 2 4 3 2 2 2" xfId="56289"/>
    <cellStyle name="40% - Accent1 2 4 3 2 3" xfId="54171"/>
    <cellStyle name="40% - Accent1 2 4 3 2 4" xfId="42548"/>
    <cellStyle name="40% - Accent1 2 4 3 3" xfId="2769"/>
    <cellStyle name="40% - Accent1 2 4 3 3 2" xfId="57458"/>
    <cellStyle name="40% - Accent1 2 4 3 3 3" xfId="51650"/>
    <cellStyle name="40% - Accent1 2 4 3 4" xfId="32904"/>
    <cellStyle name="40% - Accent1 2 4 3 4 2" xfId="55339"/>
    <cellStyle name="40% - Accent1 2 4 3 4 3" xfId="44313"/>
    <cellStyle name="40% - Accent1 2 4 3 5" xfId="35951"/>
    <cellStyle name="40% - Accent1 2 4 3 5 2" xfId="53002"/>
    <cellStyle name="40% - Accent1 2 4 3 6" xfId="38478"/>
    <cellStyle name="40% - Accent1 2 4 4" xfId="1406"/>
    <cellStyle name="40% - Accent1 2 4 4 2" xfId="4400"/>
    <cellStyle name="40% - Accent1 2 4 4 2 2" xfId="45830"/>
    <cellStyle name="40% - Accent1 2 4 4 2 2 2" xfId="56545"/>
    <cellStyle name="40% - Accent1 2 4 4 2 3" xfId="54427"/>
    <cellStyle name="40% - Accent1 2 4 4 2 4" xfId="42808"/>
    <cellStyle name="40% - Accent1 2 4 4 3" xfId="2314"/>
    <cellStyle name="40% - Accent1 2 4 4 3 2" xfId="57714"/>
    <cellStyle name="40% - Accent1 2 4 4 3 3" xfId="51906"/>
    <cellStyle name="40% - Accent1 2 4 4 4" xfId="33199"/>
    <cellStyle name="40% - Accent1 2 4 4 4 2" xfId="55011"/>
    <cellStyle name="40% - Accent1 2 4 4 4 3" xfId="43985"/>
    <cellStyle name="40% - Accent1 2 4 4 5" xfId="36246"/>
    <cellStyle name="40% - Accent1 2 4 4 5 2" xfId="53258"/>
    <cellStyle name="40% - Accent1 2 4 4 6" xfId="38773"/>
    <cellStyle name="40% - Accent1 2 4 5" xfId="3754"/>
    <cellStyle name="40% - Accent1 2 4 5 2" xfId="32469"/>
    <cellStyle name="40% - Accent1 2 4 5 2 2" xfId="51322"/>
    <cellStyle name="40% - Accent1 2 4 5 2 2 2" xfId="57130"/>
    <cellStyle name="40% - Accent1 2 4 5 2 3" xfId="53843"/>
    <cellStyle name="40% - Accent1 2 4 5 2 4" xfId="42210"/>
    <cellStyle name="40% - Accent1 2 4 5 3" xfId="35516"/>
    <cellStyle name="40% - Accent1 2 4 5 3 2" xfId="55961"/>
    <cellStyle name="40% - Accent1 2 4 5 3 3" xfId="45198"/>
    <cellStyle name="40% - Accent1 2 4 5 4" xfId="52674"/>
    <cellStyle name="40% - Accent1 2 4 5 5" xfId="38052"/>
    <cellStyle name="40% - Accent1 2 4 6" xfId="3441"/>
    <cellStyle name="40% - Accent1 2 4 6 2" xfId="44967"/>
    <cellStyle name="40% - Accent1 2 4 6 2 2" xfId="55741"/>
    <cellStyle name="40% - Accent1 2 4 6 3" xfId="52454"/>
    <cellStyle name="40% - Accent1 2 4 6 4" xfId="37739"/>
    <cellStyle name="40% - Accent1 2 4 7" xfId="3035"/>
    <cellStyle name="40% - Accent1 2 4 7 2" xfId="44579"/>
    <cellStyle name="40% - Accent1 2 4 7 2 2" xfId="55558"/>
    <cellStyle name="40% - Accent1 2 4 7 3" xfId="53623"/>
    <cellStyle name="40% - Accent1 2 4 7 4" xfId="41909"/>
    <cellStyle name="40% - Accent1 2 4 8" xfId="1995"/>
    <cellStyle name="40% - Accent1 2 4 8 2" xfId="56910"/>
    <cellStyle name="40% - Accent1 2 4 8 3" xfId="51102"/>
    <cellStyle name="40% - Accent1 2 4 9" xfId="32145"/>
    <cellStyle name="40% - Accent1 2 4 9 2" xfId="54755"/>
    <cellStyle name="40% - Accent1 2 4 9 3" xfId="43729"/>
    <cellStyle name="40% - Accent1 2 5" xfId="687"/>
    <cellStyle name="40% - Accent1 2 5 10" xfId="35246"/>
    <cellStyle name="40% - Accent1 2 5 10 2" xfId="52307"/>
    <cellStyle name="40% - Accent1 2 5 11" xfId="37328"/>
    <cellStyle name="40% - Accent1 2 5 2" xfId="955"/>
    <cellStyle name="40% - Accent1 2 5 2 2" xfId="1663"/>
    <cellStyle name="40% - Accent1 2 5 2 2 2" xfId="4638"/>
    <cellStyle name="40% - Accent1 2 5 2 2 2 2" xfId="52088"/>
    <cellStyle name="40% - Accent1 2 5 2 2 2 2 2" xfId="57896"/>
    <cellStyle name="40% - Accent1 2 5 2 2 2 3" xfId="54609"/>
    <cellStyle name="40% - Accent1 2 5 2 2 2 4" xfId="43046"/>
    <cellStyle name="40% - Accent1 2 5 2 2 3" xfId="33456"/>
    <cellStyle name="40% - Accent1 2 5 2 2 3 2" xfId="56727"/>
    <cellStyle name="40% - Accent1 2 5 2 2 3 3" xfId="46019"/>
    <cellStyle name="40% - Accent1 2 5 2 2 4" xfId="36503"/>
    <cellStyle name="40% - Accent1 2 5 2 2 4 2" xfId="53440"/>
    <cellStyle name="40% - Accent1 2 5 2 2 5" xfId="39030"/>
    <cellStyle name="40% - Accent1 2 5 2 3" xfId="3980"/>
    <cellStyle name="40% - Accent1 2 5 2 3 2" xfId="45413"/>
    <cellStyle name="40% - Accent1 2 5 2 3 2 2" xfId="56143"/>
    <cellStyle name="40% - Accent1 2 5 2 3 3" xfId="54025"/>
    <cellStyle name="40% - Accent1 2 5 2 3 4" xfId="42402"/>
    <cellStyle name="40% - Accent1 2 5 2 4" xfId="2617"/>
    <cellStyle name="40% - Accent1 2 5 2 4 2" xfId="57312"/>
    <cellStyle name="40% - Accent1 2 5 2 4 3" xfId="51504"/>
    <cellStyle name="40% - Accent1 2 5 2 5" xfId="32748"/>
    <cellStyle name="40% - Accent1 2 5 2 5 2" xfId="55193"/>
    <cellStyle name="40% - Accent1 2 5 2 5 3" xfId="44167"/>
    <cellStyle name="40% - Accent1 2 5 2 6" xfId="35795"/>
    <cellStyle name="40% - Accent1 2 5 2 6 2" xfId="52856"/>
    <cellStyle name="40% - Accent1 2 5 2 7" xfId="38322"/>
    <cellStyle name="40% - Accent1 2 5 3" xfId="1147"/>
    <cellStyle name="40% - Accent1 2 5 3 2" xfId="4164"/>
    <cellStyle name="40% - Accent1 2 5 3 2 2" xfId="45597"/>
    <cellStyle name="40% - Accent1 2 5 3 2 2 2" xfId="56325"/>
    <cellStyle name="40% - Accent1 2 5 3 2 3" xfId="54207"/>
    <cellStyle name="40% - Accent1 2 5 3 2 4" xfId="42584"/>
    <cellStyle name="40% - Accent1 2 5 3 3" xfId="2805"/>
    <cellStyle name="40% - Accent1 2 5 3 3 2" xfId="57494"/>
    <cellStyle name="40% - Accent1 2 5 3 3 3" xfId="51686"/>
    <cellStyle name="40% - Accent1 2 5 3 4" xfId="32940"/>
    <cellStyle name="40% - Accent1 2 5 3 4 2" xfId="55375"/>
    <cellStyle name="40% - Accent1 2 5 3 4 3" xfId="44349"/>
    <cellStyle name="40% - Accent1 2 5 3 5" xfId="35987"/>
    <cellStyle name="40% - Accent1 2 5 3 5 2" xfId="53038"/>
    <cellStyle name="40% - Accent1 2 5 3 6" xfId="38514"/>
    <cellStyle name="40% - Accent1 2 5 4" xfId="1456"/>
    <cellStyle name="40% - Accent1 2 5 4 2" xfId="4441"/>
    <cellStyle name="40% - Accent1 2 5 4 2 2" xfId="45871"/>
    <cellStyle name="40% - Accent1 2 5 4 2 2 2" xfId="56581"/>
    <cellStyle name="40% - Accent1 2 5 4 2 3" xfId="54463"/>
    <cellStyle name="40% - Accent1 2 5 4 2 4" xfId="42844"/>
    <cellStyle name="40% - Accent1 2 5 4 3" xfId="2361"/>
    <cellStyle name="40% - Accent1 2 5 4 3 2" xfId="57750"/>
    <cellStyle name="40% - Accent1 2 5 4 3 3" xfId="51942"/>
    <cellStyle name="40% - Accent1 2 5 4 4" xfId="33249"/>
    <cellStyle name="40% - Accent1 2 5 4 4 2" xfId="55047"/>
    <cellStyle name="40% - Accent1 2 5 4 4 3" xfId="44021"/>
    <cellStyle name="40% - Accent1 2 5 4 5" xfId="36296"/>
    <cellStyle name="40% - Accent1 2 5 4 5 2" xfId="53294"/>
    <cellStyle name="40% - Accent1 2 5 4 6" xfId="38823"/>
    <cellStyle name="40% - Accent1 2 5 5" xfId="3794"/>
    <cellStyle name="40% - Accent1 2 5 5 2" xfId="32509"/>
    <cellStyle name="40% - Accent1 2 5 5 2 2" xfId="51358"/>
    <cellStyle name="40% - Accent1 2 5 5 2 2 2" xfId="57166"/>
    <cellStyle name="40% - Accent1 2 5 5 2 3" xfId="53879"/>
    <cellStyle name="40% - Accent1 2 5 5 2 4" xfId="42250"/>
    <cellStyle name="40% - Accent1 2 5 5 3" xfId="35556"/>
    <cellStyle name="40% - Accent1 2 5 5 3 2" xfId="55997"/>
    <cellStyle name="40% - Accent1 2 5 5 3 3" xfId="45234"/>
    <cellStyle name="40% - Accent1 2 5 5 4" xfId="52710"/>
    <cellStyle name="40% - Accent1 2 5 5 5" xfId="38092"/>
    <cellStyle name="40% - Accent1 2 5 6" xfId="3486"/>
    <cellStyle name="40% - Accent1 2 5 6 2" xfId="45011"/>
    <cellStyle name="40% - Accent1 2 5 6 2 2" xfId="55777"/>
    <cellStyle name="40% - Accent1 2 5 6 3" xfId="52490"/>
    <cellStyle name="40% - Accent1 2 5 6 4" xfId="37784"/>
    <cellStyle name="40% - Accent1 2 5 7" xfId="3076"/>
    <cellStyle name="40% - Accent1 2 5 7 2" xfId="44620"/>
    <cellStyle name="40% - Accent1 2 5 7 2 2" xfId="55594"/>
    <cellStyle name="40% - Accent1 2 5 7 3" xfId="53659"/>
    <cellStyle name="40% - Accent1 2 5 7 4" xfId="41945"/>
    <cellStyle name="40% - Accent1 2 5 8" xfId="2047"/>
    <cellStyle name="40% - Accent1 2 5 8 2" xfId="56946"/>
    <cellStyle name="40% - Accent1 2 5 8 3" xfId="51138"/>
    <cellStyle name="40% - Accent1 2 5 9" xfId="32199"/>
    <cellStyle name="40% - Accent1 2 5 9 2" xfId="54791"/>
    <cellStyle name="40% - Accent1 2 5 9 3" xfId="43765"/>
    <cellStyle name="40% - Accent1 2 6" xfId="547"/>
    <cellStyle name="40% - Accent1 2 6 10" xfId="35081"/>
    <cellStyle name="40% - Accent1 2 6 10 2" xfId="52198"/>
    <cellStyle name="40% - Accent1 2 6 11" xfId="37188"/>
    <cellStyle name="40% - Accent1 2 6 2" xfId="996"/>
    <cellStyle name="40% - Accent1 2 6 2 2" xfId="1699"/>
    <cellStyle name="40% - Accent1 2 6 2 2 2" xfId="4674"/>
    <cellStyle name="40% - Accent1 2 6 2 2 2 2" xfId="52124"/>
    <cellStyle name="40% - Accent1 2 6 2 2 2 2 2" xfId="57932"/>
    <cellStyle name="40% - Accent1 2 6 2 2 2 3" xfId="54645"/>
    <cellStyle name="40% - Accent1 2 6 2 2 2 4" xfId="43082"/>
    <cellStyle name="40% - Accent1 2 6 2 2 3" xfId="33492"/>
    <cellStyle name="40% - Accent1 2 6 2 2 3 2" xfId="56763"/>
    <cellStyle name="40% - Accent1 2 6 2 2 3 3" xfId="46055"/>
    <cellStyle name="40% - Accent1 2 6 2 2 4" xfId="36539"/>
    <cellStyle name="40% - Accent1 2 6 2 2 4 2" xfId="53476"/>
    <cellStyle name="40% - Accent1 2 6 2 2 5" xfId="39066"/>
    <cellStyle name="40% - Accent1 2 6 2 3" xfId="4017"/>
    <cellStyle name="40% - Accent1 2 6 2 3 2" xfId="45450"/>
    <cellStyle name="40% - Accent1 2 6 2 3 2 2" xfId="56179"/>
    <cellStyle name="40% - Accent1 2 6 2 3 3" xfId="54061"/>
    <cellStyle name="40% - Accent1 2 6 2 3 4" xfId="42438"/>
    <cellStyle name="40% - Accent1 2 6 2 4" xfId="2657"/>
    <cellStyle name="40% - Accent1 2 6 2 4 2" xfId="57348"/>
    <cellStyle name="40% - Accent1 2 6 2 4 3" xfId="51540"/>
    <cellStyle name="40% - Accent1 2 6 2 5" xfId="32789"/>
    <cellStyle name="40% - Accent1 2 6 2 5 2" xfId="55229"/>
    <cellStyle name="40% - Accent1 2 6 2 5 3" xfId="44203"/>
    <cellStyle name="40% - Accent1 2 6 2 6" xfId="35836"/>
    <cellStyle name="40% - Accent1 2 6 2 6 2" xfId="52892"/>
    <cellStyle name="40% - Accent1 2 6 2 7" xfId="38363"/>
    <cellStyle name="40% - Accent1 2 6 3" xfId="1183"/>
    <cellStyle name="40% - Accent1 2 6 3 2" xfId="4200"/>
    <cellStyle name="40% - Accent1 2 6 3 2 2" xfId="45633"/>
    <cellStyle name="40% - Accent1 2 6 3 2 2 2" xfId="56361"/>
    <cellStyle name="40% - Accent1 2 6 3 2 3" xfId="54243"/>
    <cellStyle name="40% - Accent1 2 6 3 2 4" xfId="42620"/>
    <cellStyle name="40% - Accent1 2 6 3 3" xfId="2841"/>
    <cellStyle name="40% - Accent1 2 6 3 3 2" xfId="57530"/>
    <cellStyle name="40% - Accent1 2 6 3 3 3" xfId="51722"/>
    <cellStyle name="40% - Accent1 2 6 3 4" xfId="32976"/>
    <cellStyle name="40% - Accent1 2 6 3 4 2" xfId="55411"/>
    <cellStyle name="40% - Accent1 2 6 3 4 3" xfId="44385"/>
    <cellStyle name="40% - Accent1 2 6 3 5" xfId="36023"/>
    <cellStyle name="40% - Accent1 2 6 3 5 2" xfId="53074"/>
    <cellStyle name="40% - Accent1 2 6 3 6" xfId="38550"/>
    <cellStyle name="40% - Accent1 2 6 4" xfId="1327"/>
    <cellStyle name="40% - Accent1 2 6 4 2" xfId="4324"/>
    <cellStyle name="40% - Accent1 2 6 4 2 2" xfId="45757"/>
    <cellStyle name="40% - Accent1 2 6 4 2 2 2" xfId="56472"/>
    <cellStyle name="40% - Accent1 2 6 4 2 3" xfId="54354"/>
    <cellStyle name="40% - Accent1 2 6 4 2 4" xfId="42731"/>
    <cellStyle name="40% - Accent1 2 6 4 3" xfId="2235"/>
    <cellStyle name="40% - Accent1 2 6 4 3 2" xfId="57641"/>
    <cellStyle name="40% - Accent1 2 6 4 3 3" xfId="51833"/>
    <cellStyle name="40% - Accent1 2 6 4 4" xfId="33120"/>
    <cellStyle name="40% - Accent1 2 6 4 4 2" xfId="54938"/>
    <cellStyle name="40% - Accent1 2 6 4 4 3" xfId="43912"/>
    <cellStyle name="40% - Accent1 2 6 4 5" xfId="36167"/>
    <cellStyle name="40% - Accent1 2 6 4 5 2" xfId="53185"/>
    <cellStyle name="40% - Accent1 2 6 4 6" xfId="38694"/>
    <cellStyle name="40% - Accent1 2 6 5" xfId="3679"/>
    <cellStyle name="40% - Accent1 2 6 5 2" xfId="32394"/>
    <cellStyle name="40% - Accent1 2 6 5 2 2" xfId="51249"/>
    <cellStyle name="40% - Accent1 2 6 5 2 2 2" xfId="57057"/>
    <cellStyle name="40% - Accent1 2 6 5 2 3" xfId="53770"/>
    <cellStyle name="40% - Accent1 2 6 5 2 4" xfId="42135"/>
    <cellStyle name="40% - Accent1 2 6 5 3" xfId="35441"/>
    <cellStyle name="40% - Accent1 2 6 5 3 2" xfId="55888"/>
    <cellStyle name="40% - Accent1 2 6 5 3 3" xfId="45125"/>
    <cellStyle name="40% - Accent1 2 6 5 4" xfId="52601"/>
    <cellStyle name="40% - Accent1 2 6 5 5" xfId="37977"/>
    <cellStyle name="40% - Accent1 2 6 6" xfId="3343"/>
    <cellStyle name="40% - Accent1 2 6 6 2" xfId="44870"/>
    <cellStyle name="40% - Accent1 2 6 6 2 2" xfId="55668"/>
    <cellStyle name="40% - Accent1 2 6 6 3" xfId="52381"/>
    <cellStyle name="40% - Accent1 2 6 6 4" xfId="37641"/>
    <cellStyle name="40% - Accent1 2 6 7" xfId="2958"/>
    <cellStyle name="40% - Accent1 2 6 7 2" xfId="44502"/>
    <cellStyle name="40% - Accent1 2 6 7 2 2" xfId="55485"/>
    <cellStyle name="40% - Accent1 2 6 7 3" xfId="53550"/>
    <cellStyle name="40% - Accent1 2 6 7 4" xfId="41836"/>
    <cellStyle name="40% - Accent1 2 6 8" xfId="2088"/>
    <cellStyle name="40% - Accent1 2 6 8 2" xfId="56837"/>
    <cellStyle name="40% - Accent1 2 6 8 3" xfId="51029"/>
    <cellStyle name="40% - Accent1 2 6 9" xfId="32034"/>
    <cellStyle name="40% - Accent1 2 6 9 2" xfId="54827"/>
    <cellStyle name="40% - Accent1 2 6 9 3" xfId="43801"/>
    <cellStyle name="40% - Accent1 2 7" xfId="790"/>
    <cellStyle name="40% - Accent1 2 7 2" xfId="1554"/>
    <cellStyle name="40% - Accent1 2 7 2 2" xfId="4529"/>
    <cellStyle name="40% - Accent1 2 7 2 2 2" xfId="51979"/>
    <cellStyle name="40% - Accent1 2 7 2 2 2 2" xfId="57787"/>
    <cellStyle name="40% - Accent1 2 7 2 2 3" xfId="54500"/>
    <cellStyle name="40% - Accent1 2 7 2 2 4" xfId="42937"/>
    <cellStyle name="40% - Accent1 2 7 2 3" xfId="33347"/>
    <cellStyle name="40% - Accent1 2 7 2 3 2" xfId="56618"/>
    <cellStyle name="40% - Accent1 2 7 2 3 3" xfId="45910"/>
    <cellStyle name="40% - Accent1 2 7 2 4" xfId="36394"/>
    <cellStyle name="40% - Accent1 2 7 2 4 2" xfId="53331"/>
    <cellStyle name="40% - Accent1 2 7 2 5" xfId="38921"/>
    <cellStyle name="40% - Accent1 2 7 3" xfId="3857"/>
    <cellStyle name="40% - Accent1 2 7 3 2" xfId="45290"/>
    <cellStyle name="40% - Accent1 2 7 3 2 2" xfId="56034"/>
    <cellStyle name="40% - Accent1 2 7 3 3" xfId="53916"/>
    <cellStyle name="40% - Accent1 2 7 3 4" xfId="42293"/>
    <cellStyle name="40% - Accent1 2 7 4" xfId="2457"/>
    <cellStyle name="40% - Accent1 2 7 4 2" xfId="57203"/>
    <cellStyle name="40% - Accent1 2 7 4 3" xfId="51395"/>
    <cellStyle name="40% - Accent1 2 7 5" xfId="32583"/>
    <cellStyle name="40% - Accent1 2 7 5 2" xfId="55084"/>
    <cellStyle name="40% - Accent1 2 7 5 3" xfId="44058"/>
    <cellStyle name="40% - Accent1 2 7 6" xfId="35630"/>
    <cellStyle name="40% - Accent1 2 7 6 2" xfId="52747"/>
    <cellStyle name="40% - Accent1 2 7 7" xfId="38157"/>
    <cellStyle name="40% - Accent1 2 8" xfId="1038"/>
    <cellStyle name="40% - Accent1 2 8 2" xfId="4055"/>
    <cellStyle name="40% - Accent1 2 8 2 2" xfId="45488"/>
    <cellStyle name="40% - Accent1 2 8 2 2 2" xfId="56216"/>
    <cellStyle name="40% - Accent1 2 8 2 3" xfId="54098"/>
    <cellStyle name="40% - Accent1 2 8 2 4" xfId="42475"/>
    <cellStyle name="40% - Accent1 2 8 3" xfId="2696"/>
    <cellStyle name="40% - Accent1 2 8 3 2" xfId="57385"/>
    <cellStyle name="40% - Accent1 2 8 3 3" xfId="51577"/>
    <cellStyle name="40% - Accent1 2 8 4" xfId="32831"/>
    <cellStyle name="40% - Accent1 2 8 4 2" xfId="55266"/>
    <cellStyle name="40% - Accent1 2 8 4 3" xfId="44240"/>
    <cellStyle name="40% - Accent1 2 8 5" xfId="35878"/>
    <cellStyle name="40% - Accent1 2 8 5 2" xfId="52929"/>
    <cellStyle name="40% - Accent1 2 8 6" xfId="38405"/>
    <cellStyle name="40% - Accent1 2 9" xfId="1224"/>
    <cellStyle name="40% - Accent1 2 9 2" xfId="4239"/>
    <cellStyle name="40% - Accent1 2 9 2 2" xfId="45672"/>
    <cellStyle name="40% - Accent1 2 9 2 2 2" xfId="56398"/>
    <cellStyle name="40% - Accent1 2 9 2 3" xfId="54280"/>
    <cellStyle name="40% - Accent1 2 9 2 4" xfId="42657"/>
    <cellStyle name="40% - Accent1 2 9 3" xfId="2134"/>
    <cellStyle name="40% - Accent1 2 9 3 2" xfId="57567"/>
    <cellStyle name="40% - Accent1 2 9 3 3" xfId="51759"/>
    <cellStyle name="40% - Accent1 2 9 4" xfId="33017"/>
    <cellStyle name="40% - Accent1 2 9 4 2" xfId="54864"/>
    <cellStyle name="40% - Accent1 2 9 4 3" xfId="43838"/>
    <cellStyle name="40% - Accent1 2 9 5" xfId="36064"/>
    <cellStyle name="40% - Accent1 2 9 5 2" xfId="53111"/>
    <cellStyle name="40% - Accent1 2 9 6" xfId="38591"/>
    <cellStyle name="40% - Accent1 3" xfId="208"/>
    <cellStyle name="40% - Accent2 2" xfId="209"/>
    <cellStyle name="40% - Accent2 2 10" xfId="3538"/>
    <cellStyle name="40% - Accent2 2 10 2" xfId="32253"/>
    <cellStyle name="40% - Accent2 2 10 2 2" xfId="51176"/>
    <cellStyle name="40% - Accent2 2 10 2 2 2" xfId="56984"/>
    <cellStyle name="40% - Accent2 2 10 2 3" xfId="53697"/>
    <cellStyle name="40% - Accent2 2 10 2 4" xfId="41994"/>
    <cellStyle name="40% - Accent2 2 10 3" xfId="35300"/>
    <cellStyle name="40% - Accent2 2 10 3 2" xfId="55815"/>
    <cellStyle name="40% - Accent2 2 10 3 3" xfId="45052"/>
    <cellStyle name="40% - Accent2 2 10 4" xfId="52528"/>
    <cellStyle name="40% - Accent2 2 10 5" xfId="37836"/>
    <cellStyle name="40% - Accent2 2 11" xfId="3151"/>
    <cellStyle name="40% - Accent2 2 11 2" xfId="44691"/>
    <cellStyle name="40% - Accent2 2 11 2 2" xfId="55632"/>
    <cellStyle name="40% - Accent2 2 11 3" xfId="52345"/>
    <cellStyle name="40% - Accent2 2 11 4" xfId="37449"/>
    <cellStyle name="40% - Accent2 2 12" xfId="2888"/>
    <cellStyle name="40% - Accent2 2 12 2" xfId="44432"/>
    <cellStyle name="40% - Accent2 2 12 2 2" xfId="55449"/>
    <cellStyle name="40% - Accent2 2 12 3" xfId="53514"/>
    <cellStyle name="40% - Accent2 2 12 4" xfId="41800"/>
    <cellStyle name="40% - Accent2 2 13" xfId="1763"/>
    <cellStyle name="40% - Accent2 2 13 2" xfId="56801"/>
    <cellStyle name="40% - Accent2 2 13 3" xfId="50993"/>
    <cellStyle name="40% - Accent2 2 14" xfId="31954"/>
    <cellStyle name="40% - Accent2 2 14 2" xfId="54683"/>
    <cellStyle name="40% - Accent2 2 14 3" xfId="43657"/>
    <cellStyle name="40% - Accent2 2 15" xfId="35007"/>
    <cellStyle name="40% - Accent2 2 15 2" xfId="52162"/>
    <cellStyle name="40% - Accent2 2 16" xfId="37118"/>
    <cellStyle name="40% - Accent2 2 2" xfId="463"/>
    <cellStyle name="40% - Accent2 2 2 10" xfId="3310"/>
    <cellStyle name="40% - Accent2 2 2 10 2" xfId="44837"/>
    <cellStyle name="40% - Accent2 2 2 10 2 2" xfId="55650"/>
    <cellStyle name="40% - Accent2 2 2 10 3" xfId="52363"/>
    <cellStyle name="40% - Accent2 2 2 10 4" xfId="37608"/>
    <cellStyle name="40% - Accent2 2 2 11" xfId="2933"/>
    <cellStyle name="40% - Accent2 2 2 11 2" xfId="44477"/>
    <cellStyle name="40% - Accent2 2 2 11 2 2" xfId="55467"/>
    <cellStyle name="40% - Accent2 2 2 11 3" xfId="53532"/>
    <cellStyle name="40% - Accent2 2 2 11 4" xfId="41818"/>
    <cellStyle name="40% - Accent2 2 2 12" xfId="1914"/>
    <cellStyle name="40% - Accent2 2 2 12 2" xfId="56819"/>
    <cellStyle name="40% - Accent2 2 2 12 3" xfId="51011"/>
    <cellStyle name="40% - Accent2 2 2 13" xfId="31983"/>
    <cellStyle name="40% - Accent2 2 2 13 2" xfId="54701"/>
    <cellStyle name="40% - Accent2 2 2 13 3" xfId="43675"/>
    <cellStyle name="40% - Accent2 2 2 14" xfId="35030"/>
    <cellStyle name="40% - Accent2 2 2 14 2" xfId="52180"/>
    <cellStyle name="40% - Accent2 2 2 15" xfId="37141"/>
    <cellStyle name="40% - Accent2 2 2 2" xfId="529"/>
    <cellStyle name="40% - Accent2 2 2 2 10" xfId="32124"/>
    <cellStyle name="40% - Accent2 2 2 2 10 2" xfId="54738"/>
    <cellStyle name="40% - Accent2 2 2 2 10 3" xfId="43712"/>
    <cellStyle name="40% - Accent2 2 2 2 11" xfId="35171"/>
    <cellStyle name="40% - Accent2 2 2 2 11 2" xfId="52254"/>
    <cellStyle name="40% - Accent2 2 2 2 12" xfId="37253"/>
    <cellStyle name="40% - Accent2 2 2 2 2" xfId="612"/>
    <cellStyle name="40% - Accent2 2 2 2 2 2" xfId="1387"/>
    <cellStyle name="40% - Accent2 2 2 2 2 2 2" xfId="4383"/>
    <cellStyle name="40% - Accent2 2 2 2 2 2 2 2" xfId="51889"/>
    <cellStyle name="40% - Accent2 2 2 2 2 2 2 2 2" xfId="57697"/>
    <cellStyle name="40% - Accent2 2 2 2 2 2 2 3" xfId="54410"/>
    <cellStyle name="40% - Accent2 2 2 2 2 2 2 4" xfId="42791"/>
    <cellStyle name="40% - Accent2 2 2 2 2 2 3" xfId="33180"/>
    <cellStyle name="40% - Accent2 2 2 2 2 2 3 2" xfId="56528"/>
    <cellStyle name="40% - Accent2 2 2 2 2 2 3 3" xfId="45813"/>
    <cellStyle name="40% - Accent2 2 2 2 2 2 4" xfId="36227"/>
    <cellStyle name="40% - Accent2 2 2 2 2 2 4 2" xfId="53241"/>
    <cellStyle name="40% - Accent2 2 2 2 2 2 5" xfId="38754"/>
    <cellStyle name="40% - Accent2 2 2 2 2 3" xfId="3736"/>
    <cellStyle name="40% - Accent2 2 2 2 2 3 2" xfId="45181"/>
    <cellStyle name="40% - Accent2 2 2 2 2 3 2 2" xfId="55944"/>
    <cellStyle name="40% - Accent2 2 2 2 2 3 3" xfId="53826"/>
    <cellStyle name="40% - Accent2 2 2 2 2 3 4" xfId="42192"/>
    <cellStyle name="40% - Accent2 2 2 2 2 4" xfId="2295"/>
    <cellStyle name="40% - Accent2 2 2 2 2 4 2" xfId="57113"/>
    <cellStyle name="40% - Accent2 2 2 2 2 4 3" xfId="51305"/>
    <cellStyle name="40% - Accent2 2 2 2 2 5" xfId="32451"/>
    <cellStyle name="40% - Accent2 2 2 2 2 5 2" xfId="54994"/>
    <cellStyle name="40% - Accent2 2 2 2 2 5 3" xfId="43968"/>
    <cellStyle name="40% - Accent2 2 2 2 2 6" xfId="35498"/>
    <cellStyle name="40% - Accent2 2 2 2 2 6 2" xfId="52657"/>
    <cellStyle name="40% - Accent2 2 2 2 2 7" xfId="38034"/>
    <cellStyle name="40% - Accent2 2 2 2 3" xfId="880"/>
    <cellStyle name="40% - Accent2 2 2 2 3 2" xfId="1610"/>
    <cellStyle name="40% - Accent2 2 2 2 3 2 2" xfId="4585"/>
    <cellStyle name="40% - Accent2 2 2 2 3 2 2 2" xfId="52035"/>
    <cellStyle name="40% - Accent2 2 2 2 3 2 2 2 2" xfId="57843"/>
    <cellStyle name="40% - Accent2 2 2 2 3 2 2 3" xfId="54556"/>
    <cellStyle name="40% - Accent2 2 2 2 3 2 2 4" xfId="42993"/>
    <cellStyle name="40% - Accent2 2 2 2 3 2 3" xfId="33403"/>
    <cellStyle name="40% - Accent2 2 2 2 3 2 3 2" xfId="56674"/>
    <cellStyle name="40% - Accent2 2 2 2 3 2 3 3" xfId="45966"/>
    <cellStyle name="40% - Accent2 2 2 2 3 2 4" xfId="36450"/>
    <cellStyle name="40% - Accent2 2 2 2 3 2 4 2" xfId="53387"/>
    <cellStyle name="40% - Accent2 2 2 2 3 2 5" xfId="38977"/>
    <cellStyle name="40% - Accent2 2 2 2 3 3" xfId="3921"/>
    <cellStyle name="40% - Accent2 2 2 2 3 3 2" xfId="45354"/>
    <cellStyle name="40% - Accent2 2 2 2 3 3 2 2" xfId="56090"/>
    <cellStyle name="40% - Accent2 2 2 2 3 3 3" xfId="53972"/>
    <cellStyle name="40% - Accent2 2 2 2 3 3 4" xfId="42349"/>
    <cellStyle name="40% - Accent2 2 2 2 3 4" xfId="2546"/>
    <cellStyle name="40% - Accent2 2 2 2 3 4 2" xfId="57259"/>
    <cellStyle name="40% - Accent2 2 2 2 3 4 3" xfId="51451"/>
    <cellStyle name="40% - Accent2 2 2 2 3 5" xfId="32673"/>
    <cellStyle name="40% - Accent2 2 2 2 3 5 2" xfId="55140"/>
    <cellStyle name="40% - Accent2 2 2 2 3 5 3" xfId="44114"/>
    <cellStyle name="40% - Accent2 2 2 2 3 6" xfId="35720"/>
    <cellStyle name="40% - Accent2 2 2 2 3 6 2" xfId="52803"/>
    <cellStyle name="40% - Accent2 2 2 2 3 7" xfId="38247"/>
    <cellStyle name="40% - Accent2 2 2 2 4" xfId="1094"/>
    <cellStyle name="40% - Accent2 2 2 2 4 2" xfId="4111"/>
    <cellStyle name="40% - Accent2 2 2 2 4 2 2" xfId="45544"/>
    <cellStyle name="40% - Accent2 2 2 2 4 2 2 2" xfId="56272"/>
    <cellStyle name="40% - Accent2 2 2 2 4 2 3" xfId="54154"/>
    <cellStyle name="40% - Accent2 2 2 2 4 2 4" xfId="42531"/>
    <cellStyle name="40% - Accent2 2 2 2 4 3" xfId="2752"/>
    <cellStyle name="40% - Accent2 2 2 2 4 3 2" xfId="57441"/>
    <cellStyle name="40% - Accent2 2 2 2 4 3 3" xfId="51633"/>
    <cellStyle name="40% - Accent2 2 2 2 4 4" xfId="32887"/>
    <cellStyle name="40% - Accent2 2 2 2 4 4 2" xfId="55322"/>
    <cellStyle name="40% - Accent2 2 2 2 4 4 3" xfId="44296"/>
    <cellStyle name="40% - Accent2 2 2 2 4 5" xfId="35934"/>
    <cellStyle name="40% - Accent2 2 2 2 4 5 2" xfId="52985"/>
    <cellStyle name="40% - Accent2 2 2 2 4 6" xfId="38461"/>
    <cellStyle name="40% - Accent2 2 2 2 5" xfId="1309"/>
    <cellStyle name="40% - Accent2 2 2 2 5 2" xfId="4306"/>
    <cellStyle name="40% - Accent2 2 2 2 5 2 2" xfId="45739"/>
    <cellStyle name="40% - Accent2 2 2 2 5 2 2 2" xfId="56454"/>
    <cellStyle name="40% - Accent2 2 2 2 5 2 3" xfId="54336"/>
    <cellStyle name="40% - Accent2 2 2 2 5 2 4" xfId="42713"/>
    <cellStyle name="40% - Accent2 2 2 2 5 3" xfId="2217"/>
    <cellStyle name="40% - Accent2 2 2 2 5 3 2" xfId="57623"/>
    <cellStyle name="40% - Accent2 2 2 2 5 3 3" xfId="51815"/>
    <cellStyle name="40% - Accent2 2 2 2 5 4" xfId="33102"/>
    <cellStyle name="40% - Accent2 2 2 2 5 4 2" xfId="54920"/>
    <cellStyle name="40% - Accent2 2 2 2 5 4 3" xfId="43894"/>
    <cellStyle name="40% - Accent2 2 2 2 5 5" xfId="36149"/>
    <cellStyle name="40% - Accent2 2 2 2 5 5 2" xfId="53167"/>
    <cellStyle name="40% - Accent2 2 2 2 5 6" xfId="38676"/>
    <cellStyle name="40% - Accent2 2 2 2 6" xfId="3661"/>
    <cellStyle name="40% - Accent2 2 2 2 6 2" xfId="32376"/>
    <cellStyle name="40% - Accent2 2 2 2 6 2 2" xfId="51231"/>
    <cellStyle name="40% - Accent2 2 2 2 6 2 2 2" xfId="57039"/>
    <cellStyle name="40% - Accent2 2 2 2 6 2 3" xfId="53752"/>
    <cellStyle name="40% - Accent2 2 2 2 6 2 4" xfId="42117"/>
    <cellStyle name="40% - Accent2 2 2 2 6 3" xfId="35423"/>
    <cellStyle name="40% - Accent2 2 2 2 6 3 2" xfId="55870"/>
    <cellStyle name="40% - Accent2 2 2 2 6 3 3" xfId="45107"/>
    <cellStyle name="40% - Accent2 2 2 2 6 4" xfId="52583"/>
    <cellStyle name="40% - Accent2 2 2 2 6 5" xfId="37959"/>
    <cellStyle name="40% - Accent2 2 2 2 7" xfId="3421"/>
    <cellStyle name="40% - Accent2 2 2 2 7 2" xfId="44947"/>
    <cellStyle name="40% - Accent2 2 2 2 7 2 2" xfId="55724"/>
    <cellStyle name="40% - Accent2 2 2 2 7 3" xfId="52437"/>
    <cellStyle name="40% - Accent2 2 2 2 7 4" xfId="37719"/>
    <cellStyle name="40% - Accent2 2 2 2 8" xfId="3018"/>
    <cellStyle name="40% - Accent2 2 2 2 8 2" xfId="44562"/>
    <cellStyle name="40% - Accent2 2 2 2 8 2 2" xfId="55541"/>
    <cellStyle name="40% - Accent2 2 2 2 8 3" xfId="53606"/>
    <cellStyle name="40% - Accent2 2 2 2 8 4" xfId="41892"/>
    <cellStyle name="40% - Accent2 2 2 2 9" xfId="1976"/>
    <cellStyle name="40% - Accent2 2 2 2 9 2" xfId="56893"/>
    <cellStyle name="40% - Accent2 2 2 2 9 3" xfId="51085"/>
    <cellStyle name="40% - Accent2 2 2 3" xfId="670"/>
    <cellStyle name="40% - Accent2 2 2 3 10" xfId="35229"/>
    <cellStyle name="40% - Accent2 2 2 3 10 2" xfId="52290"/>
    <cellStyle name="40% - Accent2 2 2 3 11" xfId="37311"/>
    <cellStyle name="40% - Accent2 2 2 3 2" xfId="938"/>
    <cellStyle name="40% - Accent2 2 2 3 2 2" xfId="1646"/>
    <cellStyle name="40% - Accent2 2 2 3 2 2 2" xfId="4621"/>
    <cellStyle name="40% - Accent2 2 2 3 2 2 2 2" xfId="52071"/>
    <cellStyle name="40% - Accent2 2 2 3 2 2 2 2 2" xfId="57879"/>
    <cellStyle name="40% - Accent2 2 2 3 2 2 2 3" xfId="54592"/>
    <cellStyle name="40% - Accent2 2 2 3 2 2 2 4" xfId="43029"/>
    <cellStyle name="40% - Accent2 2 2 3 2 2 3" xfId="33439"/>
    <cellStyle name="40% - Accent2 2 2 3 2 2 3 2" xfId="56710"/>
    <cellStyle name="40% - Accent2 2 2 3 2 2 3 3" xfId="46002"/>
    <cellStyle name="40% - Accent2 2 2 3 2 2 4" xfId="36486"/>
    <cellStyle name="40% - Accent2 2 2 3 2 2 4 2" xfId="53423"/>
    <cellStyle name="40% - Accent2 2 2 3 2 2 5" xfId="39013"/>
    <cellStyle name="40% - Accent2 2 2 3 2 3" xfId="3963"/>
    <cellStyle name="40% - Accent2 2 2 3 2 3 2" xfId="45396"/>
    <cellStyle name="40% - Accent2 2 2 3 2 3 2 2" xfId="56126"/>
    <cellStyle name="40% - Accent2 2 2 3 2 3 3" xfId="54008"/>
    <cellStyle name="40% - Accent2 2 2 3 2 3 4" xfId="42385"/>
    <cellStyle name="40% - Accent2 2 2 3 2 4" xfId="2600"/>
    <cellStyle name="40% - Accent2 2 2 3 2 4 2" xfId="57295"/>
    <cellStyle name="40% - Accent2 2 2 3 2 4 3" xfId="51487"/>
    <cellStyle name="40% - Accent2 2 2 3 2 5" xfId="32731"/>
    <cellStyle name="40% - Accent2 2 2 3 2 5 2" xfId="55176"/>
    <cellStyle name="40% - Accent2 2 2 3 2 5 3" xfId="44150"/>
    <cellStyle name="40% - Accent2 2 2 3 2 6" xfId="35778"/>
    <cellStyle name="40% - Accent2 2 2 3 2 6 2" xfId="52839"/>
    <cellStyle name="40% - Accent2 2 2 3 2 7" xfId="38305"/>
    <cellStyle name="40% - Accent2 2 2 3 3" xfId="1130"/>
    <cellStyle name="40% - Accent2 2 2 3 3 2" xfId="4147"/>
    <cellStyle name="40% - Accent2 2 2 3 3 2 2" xfId="45580"/>
    <cellStyle name="40% - Accent2 2 2 3 3 2 2 2" xfId="56308"/>
    <cellStyle name="40% - Accent2 2 2 3 3 2 3" xfId="54190"/>
    <cellStyle name="40% - Accent2 2 2 3 3 2 4" xfId="42567"/>
    <cellStyle name="40% - Accent2 2 2 3 3 3" xfId="2788"/>
    <cellStyle name="40% - Accent2 2 2 3 3 3 2" xfId="57477"/>
    <cellStyle name="40% - Accent2 2 2 3 3 3 3" xfId="51669"/>
    <cellStyle name="40% - Accent2 2 2 3 3 4" xfId="32923"/>
    <cellStyle name="40% - Accent2 2 2 3 3 4 2" xfId="55358"/>
    <cellStyle name="40% - Accent2 2 2 3 3 4 3" xfId="44332"/>
    <cellStyle name="40% - Accent2 2 2 3 3 5" xfId="35970"/>
    <cellStyle name="40% - Accent2 2 2 3 3 5 2" xfId="53021"/>
    <cellStyle name="40% - Accent2 2 2 3 3 6" xfId="38497"/>
    <cellStyle name="40% - Accent2 2 2 3 4" xfId="1439"/>
    <cellStyle name="40% - Accent2 2 2 3 4 2" xfId="4424"/>
    <cellStyle name="40% - Accent2 2 2 3 4 2 2" xfId="45854"/>
    <cellStyle name="40% - Accent2 2 2 3 4 2 2 2" xfId="56564"/>
    <cellStyle name="40% - Accent2 2 2 3 4 2 3" xfId="54446"/>
    <cellStyle name="40% - Accent2 2 2 3 4 2 4" xfId="42827"/>
    <cellStyle name="40% - Accent2 2 2 3 4 3" xfId="2344"/>
    <cellStyle name="40% - Accent2 2 2 3 4 3 2" xfId="57733"/>
    <cellStyle name="40% - Accent2 2 2 3 4 3 3" xfId="51925"/>
    <cellStyle name="40% - Accent2 2 2 3 4 4" xfId="33232"/>
    <cellStyle name="40% - Accent2 2 2 3 4 4 2" xfId="55030"/>
    <cellStyle name="40% - Accent2 2 2 3 4 4 3" xfId="44004"/>
    <cellStyle name="40% - Accent2 2 2 3 4 5" xfId="36279"/>
    <cellStyle name="40% - Accent2 2 2 3 4 5 2" xfId="53277"/>
    <cellStyle name="40% - Accent2 2 2 3 4 6" xfId="38806"/>
    <cellStyle name="40% - Accent2 2 2 3 5" xfId="3777"/>
    <cellStyle name="40% - Accent2 2 2 3 5 2" xfId="32492"/>
    <cellStyle name="40% - Accent2 2 2 3 5 2 2" xfId="51341"/>
    <cellStyle name="40% - Accent2 2 2 3 5 2 2 2" xfId="57149"/>
    <cellStyle name="40% - Accent2 2 2 3 5 2 3" xfId="53862"/>
    <cellStyle name="40% - Accent2 2 2 3 5 2 4" xfId="42233"/>
    <cellStyle name="40% - Accent2 2 2 3 5 3" xfId="35539"/>
    <cellStyle name="40% - Accent2 2 2 3 5 3 2" xfId="55980"/>
    <cellStyle name="40% - Accent2 2 2 3 5 3 3" xfId="45217"/>
    <cellStyle name="40% - Accent2 2 2 3 5 4" xfId="52693"/>
    <cellStyle name="40% - Accent2 2 2 3 5 5" xfId="38075"/>
    <cellStyle name="40% - Accent2 2 2 3 6" xfId="3469"/>
    <cellStyle name="40% - Accent2 2 2 3 6 2" xfId="44994"/>
    <cellStyle name="40% - Accent2 2 2 3 6 2 2" xfId="55760"/>
    <cellStyle name="40% - Accent2 2 2 3 6 3" xfId="52473"/>
    <cellStyle name="40% - Accent2 2 2 3 6 4" xfId="37767"/>
    <cellStyle name="40% - Accent2 2 2 3 7" xfId="3059"/>
    <cellStyle name="40% - Accent2 2 2 3 7 2" xfId="44603"/>
    <cellStyle name="40% - Accent2 2 2 3 7 2 2" xfId="55577"/>
    <cellStyle name="40% - Accent2 2 2 3 7 3" xfId="53642"/>
    <cellStyle name="40% - Accent2 2 2 3 7 4" xfId="41928"/>
    <cellStyle name="40% - Accent2 2 2 3 8" xfId="2030"/>
    <cellStyle name="40% - Accent2 2 2 3 8 2" xfId="56929"/>
    <cellStyle name="40% - Accent2 2 2 3 8 3" xfId="51121"/>
    <cellStyle name="40% - Accent2 2 2 3 9" xfId="32182"/>
    <cellStyle name="40% - Accent2 2 2 3 9 2" xfId="54774"/>
    <cellStyle name="40% - Accent2 2 2 3 9 3" xfId="43748"/>
    <cellStyle name="40% - Accent2 2 2 4" xfId="711"/>
    <cellStyle name="40% - Accent2 2 2 4 10" xfId="35270"/>
    <cellStyle name="40% - Accent2 2 2 4 10 2" xfId="52326"/>
    <cellStyle name="40% - Accent2 2 2 4 11" xfId="37352"/>
    <cellStyle name="40% - Accent2 2 2 4 2" xfId="979"/>
    <cellStyle name="40% - Accent2 2 2 4 2 2" xfId="1682"/>
    <cellStyle name="40% - Accent2 2 2 4 2 2 2" xfId="4657"/>
    <cellStyle name="40% - Accent2 2 2 4 2 2 2 2" xfId="52107"/>
    <cellStyle name="40% - Accent2 2 2 4 2 2 2 2 2" xfId="57915"/>
    <cellStyle name="40% - Accent2 2 2 4 2 2 2 3" xfId="54628"/>
    <cellStyle name="40% - Accent2 2 2 4 2 2 2 4" xfId="43065"/>
    <cellStyle name="40% - Accent2 2 2 4 2 2 3" xfId="33475"/>
    <cellStyle name="40% - Accent2 2 2 4 2 2 3 2" xfId="56746"/>
    <cellStyle name="40% - Accent2 2 2 4 2 2 3 3" xfId="46038"/>
    <cellStyle name="40% - Accent2 2 2 4 2 2 4" xfId="36522"/>
    <cellStyle name="40% - Accent2 2 2 4 2 2 4 2" xfId="53459"/>
    <cellStyle name="40% - Accent2 2 2 4 2 2 5" xfId="39049"/>
    <cellStyle name="40% - Accent2 2 2 4 2 3" xfId="4000"/>
    <cellStyle name="40% - Accent2 2 2 4 2 3 2" xfId="45433"/>
    <cellStyle name="40% - Accent2 2 2 4 2 3 2 2" xfId="56162"/>
    <cellStyle name="40% - Accent2 2 2 4 2 3 3" xfId="54044"/>
    <cellStyle name="40% - Accent2 2 2 4 2 3 4" xfId="42421"/>
    <cellStyle name="40% - Accent2 2 2 4 2 4" xfId="2640"/>
    <cellStyle name="40% - Accent2 2 2 4 2 4 2" xfId="57331"/>
    <cellStyle name="40% - Accent2 2 2 4 2 4 3" xfId="51523"/>
    <cellStyle name="40% - Accent2 2 2 4 2 5" xfId="32772"/>
    <cellStyle name="40% - Accent2 2 2 4 2 5 2" xfId="55212"/>
    <cellStyle name="40% - Accent2 2 2 4 2 5 3" xfId="44186"/>
    <cellStyle name="40% - Accent2 2 2 4 2 6" xfId="35819"/>
    <cellStyle name="40% - Accent2 2 2 4 2 6 2" xfId="52875"/>
    <cellStyle name="40% - Accent2 2 2 4 2 7" xfId="38346"/>
    <cellStyle name="40% - Accent2 2 2 4 3" xfId="1166"/>
    <cellStyle name="40% - Accent2 2 2 4 3 2" xfId="4183"/>
    <cellStyle name="40% - Accent2 2 2 4 3 2 2" xfId="45616"/>
    <cellStyle name="40% - Accent2 2 2 4 3 2 2 2" xfId="56344"/>
    <cellStyle name="40% - Accent2 2 2 4 3 2 3" xfId="54226"/>
    <cellStyle name="40% - Accent2 2 2 4 3 2 4" xfId="42603"/>
    <cellStyle name="40% - Accent2 2 2 4 3 3" xfId="2824"/>
    <cellStyle name="40% - Accent2 2 2 4 3 3 2" xfId="57513"/>
    <cellStyle name="40% - Accent2 2 2 4 3 3 3" xfId="51705"/>
    <cellStyle name="40% - Accent2 2 2 4 3 4" xfId="32959"/>
    <cellStyle name="40% - Accent2 2 2 4 3 4 2" xfId="55394"/>
    <cellStyle name="40% - Accent2 2 2 4 3 4 3" xfId="44368"/>
    <cellStyle name="40% - Accent2 2 2 4 3 5" xfId="36006"/>
    <cellStyle name="40% - Accent2 2 2 4 3 5 2" xfId="53057"/>
    <cellStyle name="40% - Accent2 2 2 4 3 6" xfId="38533"/>
    <cellStyle name="40% - Accent2 2 2 4 4" xfId="1480"/>
    <cellStyle name="40% - Accent2 2 2 4 4 2" xfId="4462"/>
    <cellStyle name="40% - Accent2 2 2 4 4 2 2" xfId="45892"/>
    <cellStyle name="40% - Accent2 2 2 4 4 2 2 2" xfId="56600"/>
    <cellStyle name="40% - Accent2 2 2 4 4 2 3" xfId="54482"/>
    <cellStyle name="40% - Accent2 2 2 4 4 2 4" xfId="42863"/>
    <cellStyle name="40% - Accent2 2 2 4 4 3" xfId="2384"/>
    <cellStyle name="40% - Accent2 2 2 4 4 3 2" xfId="57769"/>
    <cellStyle name="40% - Accent2 2 2 4 4 3 3" xfId="51961"/>
    <cellStyle name="40% - Accent2 2 2 4 4 4" xfId="33273"/>
    <cellStyle name="40% - Accent2 2 2 4 4 4 2" xfId="55066"/>
    <cellStyle name="40% - Accent2 2 2 4 4 4 3" xfId="44040"/>
    <cellStyle name="40% - Accent2 2 2 4 4 5" xfId="36320"/>
    <cellStyle name="40% - Accent2 2 2 4 4 5 2" xfId="53313"/>
    <cellStyle name="40% - Accent2 2 2 4 4 6" xfId="38847"/>
    <cellStyle name="40% - Accent2 2 2 4 5" xfId="3815"/>
    <cellStyle name="40% - Accent2 2 2 4 5 2" xfId="32530"/>
    <cellStyle name="40% - Accent2 2 2 4 5 2 2" xfId="51377"/>
    <cellStyle name="40% - Accent2 2 2 4 5 2 2 2" xfId="57185"/>
    <cellStyle name="40% - Accent2 2 2 4 5 2 3" xfId="53898"/>
    <cellStyle name="40% - Accent2 2 2 4 5 2 4" xfId="42271"/>
    <cellStyle name="40% - Accent2 2 2 4 5 3" xfId="35577"/>
    <cellStyle name="40% - Accent2 2 2 4 5 3 2" xfId="56016"/>
    <cellStyle name="40% - Accent2 2 2 4 5 3 3" xfId="45253"/>
    <cellStyle name="40% - Accent2 2 2 4 5 4" xfId="52729"/>
    <cellStyle name="40% - Accent2 2 2 4 5 5" xfId="38113"/>
    <cellStyle name="40% - Accent2 2 2 4 6" xfId="3508"/>
    <cellStyle name="40% - Accent2 2 2 4 6 2" xfId="45033"/>
    <cellStyle name="40% - Accent2 2 2 4 6 2 2" xfId="55796"/>
    <cellStyle name="40% - Accent2 2 2 4 6 3" xfId="52509"/>
    <cellStyle name="40% - Accent2 2 2 4 6 4" xfId="37806"/>
    <cellStyle name="40% - Accent2 2 2 4 7" xfId="3096"/>
    <cellStyle name="40% - Accent2 2 2 4 7 2" xfId="44640"/>
    <cellStyle name="40% - Accent2 2 2 4 7 2 2" xfId="55613"/>
    <cellStyle name="40% - Accent2 2 2 4 7 3" xfId="53678"/>
    <cellStyle name="40% - Accent2 2 2 4 7 4" xfId="41964"/>
    <cellStyle name="40% - Accent2 2 2 4 8" xfId="2071"/>
    <cellStyle name="40% - Accent2 2 2 4 8 2" xfId="56965"/>
    <cellStyle name="40% - Accent2 2 2 4 8 3" xfId="51157"/>
    <cellStyle name="40% - Accent2 2 2 4 9" xfId="32223"/>
    <cellStyle name="40% - Accent2 2 2 4 9 2" xfId="54810"/>
    <cellStyle name="40% - Accent2 2 2 4 9 3" xfId="43784"/>
    <cellStyle name="40% - Accent2 2 2 5" xfId="575"/>
    <cellStyle name="40% - Accent2 2 2 5 10" xfId="35105"/>
    <cellStyle name="40% - Accent2 2 2 5 10 2" xfId="52217"/>
    <cellStyle name="40% - Accent2 2 2 5 11" xfId="37216"/>
    <cellStyle name="40% - Accent2 2 2 5 2" xfId="1020"/>
    <cellStyle name="40% - Accent2 2 2 5 2 2" xfId="1718"/>
    <cellStyle name="40% - Accent2 2 2 5 2 2 2" xfId="4693"/>
    <cellStyle name="40% - Accent2 2 2 5 2 2 2 2" xfId="52143"/>
    <cellStyle name="40% - Accent2 2 2 5 2 2 2 2 2" xfId="57951"/>
    <cellStyle name="40% - Accent2 2 2 5 2 2 2 3" xfId="54664"/>
    <cellStyle name="40% - Accent2 2 2 5 2 2 2 4" xfId="43101"/>
    <cellStyle name="40% - Accent2 2 2 5 2 2 3" xfId="33511"/>
    <cellStyle name="40% - Accent2 2 2 5 2 2 3 2" xfId="56782"/>
    <cellStyle name="40% - Accent2 2 2 5 2 2 3 3" xfId="46074"/>
    <cellStyle name="40% - Accent2 2 2 5 2 2 4" xfId="36558"/>
    <cellStyle name="40% - Accent2 2 2 5 2 2 4 2" xfId="53495"/>
    <cellStyle name="40% - Accent2 2 2 5 2 2 5" xfId="39085"/>
    <cellStyle name="40% - Accent2 2 2 5 2 3" xfId="4037"/>
    <cellStyle name="40% - Accent2 2 2 5 2 3 2" xfId="45470"/>
    <cellStyle name="40% - Accent2 2 2 5 2 3 2 2" xfId="56198"/>
    <cellStyle name="40% - Accent2 2 2 5 2 3 3" xfId="54080"/>
    <cellStyle name="40% - Accent2 2 2 5 2 3 4" xfId="42457"/>
    <cellStyle name="40% - Accent2 2 2 5 2 4" xfId="2678"/>
    <cellStyle name="40% - Accent2 2 2 5 2 4 2" xfId="57367"/>
    <cellStyle name="40% - Accent2 2 2 5 2 4 3" xfId="51559"/>
    <cellStyle name="40% - Accent2 2 2 5 2 5" xfId="32813"/>
    <cellStyle name="40% - Accent2 2 2 5 2 5 2" xfId="55248"/>
    <cellStyle name="40% - Accent2 2 2 5 2 5 3" xfId="44222"/>
    <cellStyle name="40% - Accent2 2 2 5 2 6" xfId="35860"/>
    <cellStyle name="40% - Accent2 2 2 5 2 6 2" xfId="52911"/>
    <cellStyle name="40% - Accent2 2 2 5 2 7" xfId="38387"/>
    <cellStyle name="40% - Accent2 2 2 5 3" xfId="1202"/>
    <cellStyle name="40% - Accent2 2 2 5 3 2" xfId="4219"/>
    <cellStyle name="40% - Accent2 2 2 5 3 2 2" xfId="45652"/>
    <cellStyle name="40% - Accent2 2 2 5 3 2 2 2" xfId="56380"/>
    <cellStyle name="40% - Accent2 2 2 5 3 2 3" xfId="54262"/>
    <cellStyle name="40% - Accent2 2 2 5 3 2 4" xfId="42639"/>
    <cellStyle name="40% - Accent2 2 2 5 3 3" xfId="2860"/>
    <cellStyle name="40% - Accent2 2 2 5 3 3 2" xfId="57549"/>
    <cellStyle name="40% - Accent2 2 2 5 3 3 3" xfId="51741"/>
    <cellStyle name="40% - Accent2 2 2 5 3 4" xfId="32995"/>
    <cellStyle name="40% - Accent2 2 2 5 3 4 2" xfId="55430"/>
    <cellStyle name="40% - Accent2 2 2 5 3 4 3" xfId="44404"/>
    <cellStyle name="40% - Accent2 2 2 5 3 5" xfId="36042"/>
    <cellStyle name="40% - Accent2 2 2 5 3 5 2" xfId="53093"/>
    <cellStyle name="40% - Accent2 2 2 5 3 6" xfId="38569"/>
    <cellStyle name="40% - Accent2 2 2 5 4" xfId="1350"/>
    <cellStyle name="40% - Accent2 2 2 5 4 2" xfId="4346"/>
    <cellStyle name="40% - Accent2 2 2 5 4 2 2" xfId="45776"/>
    <cellStyle name="40% - Accent2 2 2 5 4 2 2 2" xfId="56491"/>
    <cellStyle name="40% - Accent2 2 2 5 4 2 3" xfId="54373"/>
    <cellStyle name="40% - Accent2 2 2 5 4 2 4" xfId="42754"/>
    <cellStyle name="40% - Accent2 2 2 5 4 3" xfId="2258"/>
    <cellStyle name="40% - Accent2 2 2 5 4 3 2" xfId="57660"/>
    <cellStyle name="40% - Accent2 2 2 5 4 3 3" xfId="51852"/>
    <cellStyle name="40% - Accent2 2 2 5 4 4" xfId="33143"/>
    <cellStyle name="40% - Accent2 2 2 5 4 4 2" xfId="54957"/>
    <cellStyle name="40% - Accent2 2 2 5 4 4 3" xfId="43931"/>
    <cellStyle name="40% - Accent2 2 2 5 4 5" xfId="36190"/>
    <cellStyle name="40% - Accent2 2 2 5 4 5 2" xfId="53204"/>
    <cellStyle name="40% - Accent2 2 2 5 4 6" xfId="38717"/>
    <cellStyle name="40% - Accent2 2 2 5 5" xfId="3699"/>
    <cellStyle name="40% - Accent2 2 2 5 5 2" xfId="32414"/>
    <cellStyle name="40% - Accent2 2 2 5 5 2 2" xfId="51268"/>
    <cellStyle name="40% - Accent2 2 2 5 5 2 2 2" xfId="57076"/>
    <cellStyle name="40% - Accent2 2 2 5 5 2 3" xfId="53789"/>
    <cellStyle name="40% - Accent2 2 2 5 5 2 4" xfId="42155"/>
    <cellStyle name="40% - Accent2 2 2 5 5 3" xfId="35461"/>
    <cellStyle name="40% - Accent2 2 2 5 5 3 2" xfId="55907"/>
    <cellStyle name="40% - Accent2 2 2 5 5 3 3" xfId="45144"/>
    <cellStyle name="40% - Accent2 2 2 5 5 4" xfId="52620"/>
    <cellStyle name="40% - Accent2 2 2 5 5 5" xfId="37997"/>
    <cellStyle name="40% - Accent2 2 2 5 6" xfId="3365"/>
    <cellStyle name="40% - Accent2 2 2 5 6 2" xfId="44892"/>
    <cellStyle name="40% - Accent2 2 2 5 6 2 2" xfId="55687"/>
    <cellStyle name="40% - Accent2 2 2 5 6 3" xfId="52400"/>
    <cellStyle name="40% - Accent2 2 2 5 6 4" xfId="37663"/>
    <cellStyle name="40% - Accent2 2 2 5 7" xfId="2981"/>
    <cellStyle name="40% - Accent2 2 2 5 7 2" xfId="44525"/>
    <cellStyle name="40% - Accent2 2 2 5 7 2 2" xfId="55504"/>
    <cellStyle name="40% - Accent2 2 2 5 7 3" xfId="53569"/>
    <cellStyle name="40% - Accent2 2 2 5 7 4" xfId="41855"/>
    <cellStyle name="40% - Accent2 2 2 5 8" xfId="2111"/>
    <cellStyle name="40% - Accent2 2 2 5 8 2" xfId="56856"/>
    <cellStyle name="40% - Accent2 2 2 5 8 3" xfId="51048"/>
    <cellStyle name="40% - Accent2 2 2 5 9" xfId="32058"/>
    <cellStyle name="40% - Accent2 2 2 5 9 2" xfId="54846"/>
    <cellStyle name="40% - Accent2 2 2 5 9 3" xfId="43820"/>
    <cellStyle name="40% - Accent2 2 2 6" xfId="814"/>
    <cellStyle name="40% - Accent2 2 2 6 2" xfId="1573"/>
    <cellStyle name="40% - Accent2 2 2 6 2 2" xfId="4548"/>
    <cellStyle name="40% - Accent2 2 2 6 2 2 2" xfId="51998"/>
    <cellStyle name="40% - Accent2 2 2 6 2 2 2 2" xfId="57806"/>
    <cellStyle name="40% - Accent2 2 2 6 2 2 3" xfId="54519"/>
    <cellStyle name="40% - Accent2 2 2 6 2 2 4" xfId="42956"/>
    <cellStyle name="40% - Accent2 2 2 6 2 3" xfId="33366"/>
    <cellStyle name="40% - Accent2 2 2 6 2 3 2" xfId="56637"/>
    <cellStyle name="40% - Accent2 2 2 6 2 3 3" xfId="45929"/>
    <cellStyle name="40% - Accent2 2 2 6 2 4" xfId="36413"/>
    <cellStyle name="40% - Accent2 2 2 6 2 4 2" xfId="53350"/>
    <cellStyle name="40% - Accent2 2 2 6 2 5" xfId="38940"/>
    <cellStyle name="40% - Accent2 2 2 6 3" xfId="3877"/>
    <cellStyle name="40% - Accent2 2 2 6 3 2" xfId="45310"/>
    <cellStyle name="40% - Accent2 2 2 6 3 2 2" xfId="56053"/>
    <cellStyle name="40% - Accent2 2 2 6 3 3" xfId="53935"/>
    <cellStyle name="40% - Accent2 2 2 6 3 4" xfId="42312"/>
    <cellStyle name="40% - Accent2 2 2 6 4" xfId="2481"/>
    <cellStyle name="40% - Accent2 2 2 6 4 2" xfId="57222"/>
    <cellStyle name="40% - Accent2 2 2 6 4 3" xfId="51414"/>
    <cellStyle name="40% - Accent2 2 2 6 5" xfId="32607"/>
    <cellStyle name="40% - Accent2 2 2 6 5 2" xfId="55103"/>
    <cellStyle name="40% - Accent2 2 2 6 5 3" xfId="44077"/>
    <cellStyle name="40% - Accent2 2 2 6 6" xfId="35654"/>
    <cellStyle name="40% - Accent2 2 2 6 6 2" xfId="52766"/>
    <cellStyle name="40% - Accent2 2 2 6 7" xfId="38181"/>
    <cellStyle name="40% - Accent2 2 2 7" xfId="1057"/>
    <cellStyle name="40% - Accent2 2 2 7 2" xfId="4074"/>
    <cellStyle name="40% - Accent2 2 2 7 2 2" xfId="45507"/>
    <cellStyle name="40% - Accent2 2 2 7 2 2 2" xfId="56235"/>
    <cellStyle name="40% - Accent2 2 2 7 2 3" xfId="54117"/>
    <cellStyle name="40% - Accent2 2 2 7 2 4" xfId="42494"/>
    <cellStyle name="40% - Accent2 2 2 7 3" xfId="2715"/>
    <cellStyle name="40% - Accent2 2 2 7 3 2" xfId="57404"/>
    <cellStyle name="40% - Accent2 2 2 7 3 3" xfId="51596"/>
    <cellStyle name="40% - Accent2 2 2 7 4" xfId="32850"/>
    <cellStyle name="40% - Accent2 2 2 7 4 2" xfId="55285"/>
    <cellStyle name="40% - Accent2 2 2 7 4 3" xfId="44259"/>
    <cellStyle name="40% - Accent2 2 2 7 5" xfId="35897"/>
    <cellStyle name="40% - Accent2 2 2 7 5 2" xfId="52948"/>
    <cellStyle name="40% - Accent2 2 2 7 6" xfId="38424"/>
    <cellStyle name="40% - Accent2 2 2 8" xfId="1243"/>
    <cellStyle name="40% - Accent2 2 2 8 2" xfId="4258"/>
    <cellStyle name="40% - Accent2 2 2 8 2 2" xfId="45691"/>
    <cellStyle name="40% - Accent2 2 2 8 2 2 2" xfId="56417"/>
    <cellStyle name="40% - Accent2 2 2 8 2 3" xfId="54299"/>
    <cellStyle name="40% - Accent2 2 2 8 2 4" xfId="42676"/>
    <cellStyle name="40% - Accent2 2 2 8 3" xfId="2153"/>
    <cellStyle name="40% - Accent2 2 2 8 3 2" xfId="57586"/>
    <cellStyle name="40% - Accent2 2 2 8 3 3" xfId="51778"/>
    <cellStyle name="40% - Accent2 2 2 8 4" xfId="33036"/>
    <cellStyle name="40% - Accent2 2 2 8 4 2" xfId="54883"/>
    <cellStyle name="40% - Accent2 2 2 8 4 3" xfId="43857"/>
    <cellStyle name="40% - Accent2 2 2 8 5" xfId="36083"/>
    <cellStyle name="40% - Accent2 2 2 8 5 2" xfId="53130"/>
    <cellStyle name="40% - Accent2 2 2 8 6" xfId="38610"/>
    <cellStyle name="40% - Accent2 2 2 9" xfId="3615"/>
    <cellStyle name="40% - Accent2 2 2 9 2" xfId="32330"/>
    <cellStyle name="40% - Accent2 2 2 9 2 2" xfId="51194"/>
    <cellStyle name="40% - Accent2 2 2 9 2 2 2" xfId="57002"/>
    <cellStyle name="40% - Accent2 2 2 9 2 3" xfId="53715"/>
    <cellStyle name="40% - Accent2 2 2 9 2 4" xfId="42071"/>
    <cellStyle name="40% - Accent2 2 2 9 3" xfId="35377"/>
    <cellStyle name="40% - Accent2 2 2 9 3 2" xfId="55833"/>
    <cellStyle name="40% - Accent2 2 2 9 3 3" xfId="45070"/>
    <cellStyle name="40% - Accent2 2 2 9 4" xfId="52546"/>
    <cellStyle name="40% - Accent2 2 2 9 5" xfId="37913"/>
    <cellStyle name="40% - Accent2 2 3" xfId="511"/>
    <cellStyle name="40% - Accent2 2 3 10" xfId="32106"/>
    <cellStyle name="40% - Accent2 2 3 10 2" xfId="54720"/>
    <cellStyle name="40% - Accent2 2 3 10 3" xfId="43694"/>
    <cellStyle name="40% - Accent2 2 3 11" xfId="35153"/>
    <cellStyle name="40% - Accent2 2 3 11 2" xfId="52236"/>
    <cellStyle name="40% - Accent2 2 3 12" xfId="37235"/>
    <cellStyle name="40% - Accent2 2 3 2" xfId="594"/>
    <cellStyle name="40% - Accent2 2 3 2 2" xfId="1369"/>
    <cellStyle name="40% - Accent2 2 3 2 2 2" xfId="4365"/>
    <cellStyle name="40% - Accent2 2 3 2 2 2 2" xfId="51871"/>
    <cellStyle name="40% - Accent2 2 3 2 2 2 2 2" xfId="57679"/>
    <cellStyle name="40% - Accent2 2 3 2 2 2 3" xfId="54392"/>
    <cellStyle name="40% - Accent2 2 3 2 2 2 4" xfId="42773"/>
    <cellStyle name="40% - Accent2 2 3 2 2 3" xfId="33162"/>
    <cellStyle name="40% - Accent2 2 3 2 2 3 2" xfId="56510"/>
    <cellStyle name="40% - Accent2 2 3 2 2 3 3" xfId="45795"/>
    <cellStyle name="40% - Accent2 2 3 2 2 4" xfId="36209"/>
    <cellStyle name="40% - Accent2 2 3 2 2 4 2" xfId="53223"/>
    <cellStyle name="40% - Accent2 2 3 2 2 5" xfId="38736"/>
    <cellStyle name="40% - Accent2 2 3 2 3" xfId="3718"/>
    <cellStyle name="40% - Accent2 2 3 2 3 2" xfId="45163"/>
    <cellStyle name="40% - Accent2 2 3 2 3 2 2" xfId="55926"/>
    <cellStyle name="40% - Accent2 2 3 2 3 3" xfId="53808"/>
    <cellStyle name="40% - Accent2 2 3 2 3 4" xfId="42174"/>
    <cellStyle name="40% - Accent2 2 3 2 4" xfId="2277"/>
    <cellStyle name="40% - Accent2 2 3 2 4 2" xfId="57095"/>
    <cellStyle name="40% - Accent2 2 3 2 4 3" xfId="51287"/>
    <cellStyle name="40% - Accent2 2 3 2 5" xfId="32433"/>
    <cellStyle name="40% - Accent2 2 3 2 5 2" xfId="54976"/>
    <cellStyle name="40% - Accent2 2 3 2 5 3" xfId="43950"/>
    <cellStyle name="40% - Accent2 2 3 2 6" xfId="35480"/>
    <cellStyle name="40% - Accent2 2 3 2 6 2" xfId="52639"/>
    <cellStyle name="40% - Accent2 2 3 2 7" xfId="38016"/>
    <cellStyle name="40% - Accent2 2 3 3" xfId="862"/>
    <cellStyle name="40% - Accent2 2 3 3 2" xfId="1592"/>
    <cellStyle name="40% - Accent2 2 3 3 2 2" xfId="4567"/>
    <cellStyle name="40% - Accent2 2 3 3 2 2 2" xfId="52017"/>
    <cellStyle name="40% - Accent2 2 3 3 2 2 2 2" xfId="57825"/>
    <cellStyle name="40% - Accent2 2 3 3 2 2 3" xfId="54538"/>
    <cellStyle name="40% - Accent2 2 3 3 2 2 4" xfId="42975"/>
    <cellStyle name="40% - Accent2 2 3 3 2 3" xfId="33385"/>
    <cellStyle name="40% - Accent2 2 3 3 2 3 2" xfId="56656"/>
    <cellStyle name="40% - Accent2 2 3 3 2 3 3" xfId="45948"/>
    <cellStyle name="40% - Accent2 2 3 3 2 4" xfId="36432"/>
    <cellStyle name="40% - Accent2 2 3 3 2 4 2" xfId="53369"/>
    <cellStyle name="40% - Accent2 2 3 3 2 5" xfId="38959"/>
    <cellStyle name="40% - Accent2 2 3 3 3" xfId="3903"/>
    <cellStyle name="40% - Accent2 2 3 3 3 2" xfId="45336"/>
    <cellStyle name="40% - Accent2 2 3 3 3 2 2" xfId="56072"/>
    <cellStyle name="40% - Accent2 2 3 3 3 3" xfId="53954"/>
    <cellStyle name="40% - Accent2 2 3 3 3 4" xfId="42331"/>
    <cellStyle name="40% - Accent2 2 3 3 4" xfId="2528"/>
    <cellStyle name="40% - Accent2 2 3 3 4 2" xfId="57241"/>
    <cellStyle name="40% - Accent2 2 3 3 4 3" xfId="51433"/>
    <cellStyle name="40% - Accent2 2 3 3 5" xfId="32655"/>
    <cellStyle name="40% - Accent2 2 3 3 5 2" xfId="55122"/>
    <cellStyle name="40% - Accent2 2 3 3 5 3" xfId="44096"/>
    <cellStyle name="40% - Accent2 2 3 3 6" xfId="35702"/>
    <cellStyle name="40% - Accent2 2 3 3 6 2" xfId="52785"/>
    <cellStyle name="40% - Accent2 2 3 3 7" xfId="38229"/>
    <cellStyle name="40% - Accent2 2 3 4" xfId="1076"/>
    <cellStyle name="40% - Accent2 2 3 4 2" xfId="4093"/>
    <cellStyle name="40% - Accent2 2 3 4 2 2" xfId="45526"/>
    <cellStyle name="40% - Accent2 2 3 4 2 2 2" xfId="56254"/>
    <cellStyle name="40% - Accent2 2 3 4 2 3" xfId="54136"/>
    <cellStyle name="40% - Accent2 2 3 4 2 4" xfId="42513"/>
    <cellStyle name="40% - Accent2 2 3 4 3" xfId="2734"/>
    <cellStyle name="40% - Accent2 2 3 4 3 2" xfId="57423"/>
    <cellStyle name="40% - Accent2 2 3 4 3 3" xfId="51615"/>
    <cellStyle name="40% - Accent2 2 3 4 4" xfId="32869"/>
    <cellStyle name="40% - Accent2 2 3 4 4 2" xfId="55304"/>
    <cellStyle name="40% - Accent2 2 3 4 4 3" xfId="44278"/>
    <cellStyle name="40% - Accent2 2 3 4 5" xfId="35916"/>
    <cellStyle name="40% - Accent2 2 3 4 5 2" xfId="52967"/>
    <cellStyle name="40% - Accent2 2 3 4 6" xfId="38443"/>
    <cellStyle name="40% - Accent2 2 3 5" xfId="1291"/>
    <cellStyle name="40% - Accent2 2 3 5 2" xfId="4288"/>
    <cellStyle name="40% - Accent2 2 3 5 2 2" xfId="45721"/>
    <cellStyle name="40% - Accent2 2 3 5 2 2 2" xfId="56436"/>
    <cellStyle name="40% - Accent2 2 3 5 2 3" xfId="54318"/>
    <cellStyle name="40% - Accent2 2 3 5 2 4" xfId="42695"/>
    <cellStyle name="40% - Accent2 2 3 5 3" xfId="2199"/>
    <cellStyle name="40% - Accent2 2 3 5 3 2" xfId="57605"/>
    <cellStyle name="40% - Accent2 2 3 5 3 3" xfId="51797"/>
    <cellStyle name="40% - Accent2 2 3 5 4" xfId="33084"/>
    <cellStyle name="40% - Accent2 2 3 5 4 2" xfId="54902"/>
    <cellStyle name="40% - Accent2 2 3 5 4 3" xfId="43876"/>
    <cellStyle name="40% - Accent2 2 3 5 5" xfId="36131"/>
    <cellStyle name="40% - Accent2 2 3 5 5 2" xfId="53149"/>
    <cellStyle name="40% - Accent2 2 3 5 6" xfId="38658"/>
    <cellStyle name="40% - Accent2 2 3 6" xfId="3643"/>
    <cellStyle name="40% - Accent2 2 3 6 2" xfId="32358"/>
    <cellStyle name="40% - Accent2 2 3 6 2 2" xfId="51213"/>
    <cellStyle name="40% - Accent2 2 3 6 2 2 2" xfId="57021"/>
    <cellStyle name="40% - Accent2 2 3 6 2 3" xfId="53734"/>
    <cellStyle name="40% - Accent2 2 3 6 2 4" xfId="42099"/>
    <cellStyle name="40% - Accent2 2 3 6 3" xfId="35405"/>
    <cellStyle name="40% - Accent2 2 3 6 3 2" xfId="55852"/>
    <cellStyle name="40% - Accent2 2 3 6 3 3" xfId="45089"/>
    <cellStyle name="40% - Accent2 2 3 6 4" xfId="52565"/>
    <cellStyle name="40% - Accent2 2 3 6 5" xfId="37941"/>
    <cellStyle name="40% - Accent2 2 3 7" xfId="3403"/>
    <cellStyle name="40% - Accent2 2 3 7 2" xfId="44929"/>
    <cellStyle name="40% - Accent2 2 3 7 2 2" xfId="55706"/>
    <cellStyle name="40% - Accent2 2 3 7 3" xfId="52419"/>
    <cellStyle name="40% - Accent2 2 3 7 4" xfId="37701"/>
    <cellStyle name="40% - Accent2 2 3 8" xfId="3000"/>
    <cellStyle name="40% - Accent2 2 3 8 2" xfId="44544"/>
    <cellStyle name="40% - Accent2 2 3 8 2 2" xfId="55523"/>
    <cellStyle name="40% - Accent2 2 3 8 3" xfId="53588"/>
    <cellStyle name="40% - Accent2 2 3 8 4" xfId="41874"/>
    <cellStyle name="40% - Accent2 2 3 9" xfId="1958"/>
    <cellStyle name="40% - Accent2 2 3 9 2" xfId="56875"/>
    <cellStyle name="40% - Accent2 2 3 9 3" xfId="51067"/>
    <cellStyle name="40% - Accent2 2 4" xfId="634"/>
    <cellStyle name="40% - Accent2 2 4 10" xfId="35193"/>
    <cellStyle name="40% - Accent2 2 4 10 2" xfId="52272"/>
    <cellStyle name="40% - Accent2 2 4 11" xfId="37275"/>
    <cellStyle name="40% - Accent2 2 4 2" xfId="902"/>
    <cellStyle name="40% - Accent2 2 4 2 2" xfId="1628"/>
    <cellStyle name="40% - Accent2 2 4 2 2 2" xfId="4603"/>
    <cellStyle name="40% - Accent2 2 4 2 2 2 2" xfId="52053"/>
    <cellStyle name="40% - Accent2 2 4 2 2 2 2 2" xfId="57861"/>
    <cellStyle name="40% - Accent2 2 4 2 2 2 3" xfId="54574"/>
    <cellStyle name="40% - Accent2 2 4 2 2 2 4" xfId="43011"/>
    <cellStyle name="40% - Accent2 2 4 2 2 3" xfId="33421"/>
    <cellStyle name="40% - Accent2 2 4 2 2 3 2" xfId="56692"/>
    <cellStyle name="40% - Accent2 2 4 2 2 3 3" xfId="45984"/>
    <cellStyle name="40% - Accent2 2 4 2 2 4" xfId="36468"/>
    <cellStyle name="40% - Accent2 2 4 2 2 4 2" xfId="53405"/>
    <cellStyle name="40% - Accent2 2 4 2 2 5" xfId="38995"/>
    <cellStyle name="40% - Accent2 2 4 2 3" xfId="3939"/>
    <cellStyle name="40% - Accent2 2 4 2 3 2" xfId="45372"/>
    <cellStyle name="40% - Accent2 2 4 2 3 2 2" xfId="56108"/>
    <cellStyle name="40% - Accent2 2 4 2 3 3" xfId="53990"/>
    <cellStyle name="40% - Accent2 2 4 2 3 4" xfId="42367"/>
    <cellStyle name="40% - Accent2 2 4 2 4" xfId="2568"/>
    <cellStyle name="40% - Accent2 2 4 2 4 2" xfId="57277"/>
    <cellStyle name="40% - Accent2 2 4 2 4 3" xfId="51469"/>
    <cellStyle name="40% - Accent2 2 4 2 5" xfId="32695"/>
    <cellStyle name="40% - Accent2 2 4 2 5 2" xfId="55158"/>
    <cellStyle name="40% - Accent2 2 4 2 5 3" xfId="44132"/>
    <cellStyle name="40% - Accent2 2 4 2 6" xfId="35742"/>
    <cellStyle name="40% - Accent2 2 4 2 6 2" xfId="52821"/>
    <cellStyle name="40% - Accent2 2 4 2 7" xfId="38269"/>
    <cellStyle name="40% - Accent2 2 4 3" xfId="1112"/>
    <cellStyle name="40% - Accent2 2 4 3 2" xfId="4129"/>
    <cellStyle name="40% - Accent2 2 4 3 2 2" xfId="45562"/>
    <cellStyle name="40% - Accent2 2 4 3 2 2 2" xfId="56290"/>
    <cellStyle name="40% - Accent2 2 4 3 2 3" xfId="54172"/>
    <cellStyle name="40% - Accent2 2 4 3 2 4" xfId="42549"/>
    <cellStyle name="40% - Accent2 2 4 3 3" xfId="2770"/>
    <cellStyle name="40% - Accent2 2 4 3 3 2" xfId="57459"/>
    <cellStyle name="40% - Accent2 2 4 3 3 3" xfId="51651"/>
    <cellStyle name="40% - Accent2 2 4 3 4" xfId="32905"/>
    <cellStyle name="40% - Accent2 2 4 3 4 2" xfId="55340"/>
    <cellStyle name="40% - Accent2 2 4 3 4 3" xfId="44314"/>
    <cellStyle name="40% - Accent2 2 4 3 5" xfId="35952"/>
    <cellStyle name="40% - Accent2 2 4 3 5 2" xfId="53003"/>
    <cellStyle name="40% - Accent2 2 4 3 6" xfId="38479"/>
    <cellStyle name="40% - Accent2 2 4 4" xfId="1407"/>
    <cellStyle name="40% - Accent2 2 4 4 2" xfId="4401"/>
    <cellStyle name="40% - Accent2 2 4 4 2 2" xfId="45831"/>
    <cellStyle name="40% - Accent2 2 4 4 2 2 2" xfId="56546"/>
    <cellStyle name="40% - Accent2 2 4 4 2 3" xfId="54428"/>
    <cellStyle name="40% - Accent2 2 4 4 2 4" xfId="42809"/>
    <cellStyle name="40% - Accent2 2 4 4 3" xfId="2315"/>
    <cellStyle name="40% - Accent2 2 4 4 3 2" xfId="57715"/>
    <cellStyle name="40% - Accent2 2 4 4 3 3" xfId="51907"/>
    <cellStyle name="40% - Accent2 2 4 4 4" xfId="33200"/>
    <cellStyle name="40% - Accent2 2 4 4 4 2" xfId="55012"/>
    <cellStyle name="40% - Accent2 2 4 4 4 3" xfId="43986"/>
    <cellStyle name="40% - Accent2 2 4 4 5" xfId="36247"/>
    <cellStyle name="40% - Accent2 2 4 4 5 2" xfId="53259"/>
    <cellStyle name="40% - Accent2 2 4 4 6" xfId="38774"/>
    <cellStyle name="40% - Accent2 2 4 5" xfId="3755"/>
    <cellStyle name="40% - Accent2 2 4 5 2" xfId="32470"/>
    <cellStyle name="40% - Accent2 2 4 5 2 2" xfId="51323"/>
    <cellStyle name="40% - Accent2 2 4 5 2 2 2" xfId="57131"/>
    <cellStyle name="40% - Accent2 2 4 5 2 3" xfId="53844"/>
    <cellStyle name="40% - Accent2 2 4 5 2 4" xfId="42211"/>
    <cellStyle name="40% - Accent2 2 4 5 3" xfId="35517"/>
    <cellStyle name="40% - Accent2 2 4 5 3 2" xfId="55962"/>
    <cellStyle name="40% - Accent2 2 4 5 3 3" xfId="45199"/>
    <cellStyle name="40% - Accent2 2 4 5 4" xfId="52675"/>
    <cellStyle name="40% - Accent2 2 4 5 5" xfId="38053"/>
    <cellStyle name="40% - Accent2 2 4 6" xfId="3442"/>
    <cellStyle name="40% - Accent2 2 4 6 2" xfId="44968"/>
    <cellStyle name="40% - Accent2 2 4 6 2 2" xfId="55742"/>
    <cellStyle name="40% - Accent2 2 4 6 3" xfId="52455"/>
    <cellStyle name="40% - Accent2 2 4 6 4" xfId="37740"/>
    <cellStyle name="40% - Accent2 2 4 7" xfId="3036"/>
    <cellStyle name="40% - Accent2 2 4 7 2" xfId="44580"/>
    <cellStyle name="40% - Accent2 2 4 7 2 2" xfId="55559"/>
    <cellStyle name="40% - Accent2 2 4 7 3" xfId="53624"/>
    <cellStyle name="40% - Accent2 2 4 7 4" xfId="41910"/>
    <cellStyle name="40% - Accent2 2 4 8" xfId="1996"/>
    <cellStyle name="40% - Accent2 2 4 8 2" xfId="56911"/>
    <cellStyle name="40% - Accent2 2 4 8 3" xfId="51103"/>
    <cellStyle name="40% - Accent2 2 4 9" xfId="32146"/>
    <cellStyle name="40% - Accent2 2 4 9 2" xfId="54756"/>
    <cellStyle name="40% - Accent2 2 4 9 3" xfId="43730"/>
    <cellStyle name="40% - Accent2 2 5" xfId="688"/>
    <cellStyle name="40% - Accent2 2 5 10" xfId="35247"/>
    <cellStyle name="40% - Accent2 2 5 10 2" xfId="52308"/>
    <cellStyle name="40% - Accent2 2 5 11" xfId="37329"/>
    <cellStyle name="40% - Accent2 2 5 2" xfId="956"/>
    <cellStyle name="40% - Accent2 2 5 2 2" xfId="1664"/>
    <cellStyle name="40% - Accent2 2 5 2 2 2" xfId="4639"/>
    <cellStyle name="40% - Accent2 2 5 2 2 2 2" xfId="52089"/>
    <cellStyle name="40% - Accent2 2 5 2 2 2 2 2" xfId="57897"/>
    <cellStyle name="40% - Accent2 2 5 2 2 2 3" xfId="54610"/>
    <cellStyle name="40% - Accent2 2 5 2 2 2 4" xfId="43047"/>
    <cellStyle name="40% - Accent2 2 5 2 2 3" xfId="33457"/>
    <cellStyle name="40% - Accent2 2 5 2 2 3 2" xfId="56728"/>
    <cellStyle name="40% - Accent2 2 5 2 2 3 3" xfId="46020"/>
    <cellStyle name="40% - Accent2 2 5 2 2 4" xfId="36504"/>
    <cellStyle name="40% - Accent2 2 5 2 2 4 2" xfId="53441"/>
    <cellStyle name="40% - Accent2 2 5 2 2 5" xfId="39031"/>
    <cellStyle name="40% - Accent2 2 5 2 3" xfId="3981"/>
    <cellStyle name="40% - Accent2 2 5 2 3 2" xfId="45414"/>
    <cellStyle name="40% - Accent2 2 5 2 3 2 2" xfId="56144"/>
    <cellStyle name="40% - Accent2 2 5 2 3 3" xfId="54026"/>
    <cellStyle name="40% - Accent2 2 5 2 3 4" xfId="42403"/>
    <cellStyle name="40% - Accent2 2 5 2 4" xfId="2618"/>
    <cellStyle name="40% - Accent2 2 5 2 4 2" xfId="57313"/>
    <cellStyle name="40% - Accent2 2 5 2 4 3" xfId="51505"/>
    <cellStyle name="40% - Accent2 2 5 2 5" xfId="32749"/>
    <cellStyle name="40% - Accent2 2 5 2 5 2" xfId="55194"/>
    <cellStyle name="40% - Accent2 2 5 2 5 3" xfId="44168"/>
    <cellStyle name="40% - Accent2 2 5 2 6" xfId="35796"/>
    <cellStyle name="40% - Accent2 2 5 2 6 2" xfId="52857"/>
    <cellStyle name="40% - Accent2 2 5 2 7" xfId="38323"/>
    <cellStyle name="40% - Accent2 2 5 3" xfId="1148"/>
    <cellStyle name="40% - Accent2 2 5 3 2" xfId="4165"/>
    <cellStyle name="40% - Accent2 2 5 3 2 2" xfId="45598"/>
    <cellStyle name="40% - Accent2 2 5 3 2 2 2" xfId="56326"/>
    <cellStyle name="40% - Accent2 2 5 3 2 3" xfId="54208"/>
    <cellStyle name="40% - Accent2 2 5 3 2 4" xfId="42585"/>
    <cellStyle name="40% - Accent2 2 5 3 3" xfId="2806"/>
    <cellStyle name="40% - Accent2 2 5 3 3 2" xfId="57495"/>
    <cellStyle name="40% - Accent2 2 5 3 3 3" xfId="51687"/>
    <cellStyle name="40% - Accent2 2 5 3 4" xfId="32941"/>
    <cellStyle name="40% - Accent2 2 5 3 4 2" xfId="55376"/>
    <cellStyle name="40% - Accent2 2 5 3 4 3" xfId="44350"/>
    <cellStyle name="40% - Accent2 2 5 3 5" xfId="35988"/>
    <cellStyle name="40% - Accent2 2 5 3 5 2" xfId="53039"/>
    <cellStyle name="40% - Accent2 2 5 3 6" xfId="38515"/>
    <cellStyle name="40% - Accent2 2 5 4" xfId="1457"/>
    <cellStyle name="40% - Accent2 2 5 4 2" xfId="4442"/>
    <cellStyle name="40% - Accent2 2 5 4 2 2" xfId="45872"/>
    <cellStyle name="40% - Accent2 2 5 4 2 2 2" xfId="56582"/>
    <cellStyle name="40% - Accent2 2 5 4 2 3" xfId="54464"/>
    <cellStyle name="40% - Accent2 2 5 4 2 4" xfId="42845"/>
    <cellStyle name="40% - Accent2 2 5 4 3" xfId="2362"/>
    <cellStyle name="40% - Accent2 2 5 4 3 2" xfId="57751"/>
    <cellStyle name="40% - Accent2 2 5 4 3 3" xfId="51943"/>
    <cellStyle name="40% - Accent2 2 5 4 4" xfId="33250"/>
    <cellStyle name="40% - Accent2 2 5 4 4 2" xfId="55048"/>
    <cellStyle name="40% - Accent2 2 5 4 4 3" xfId="44022"/>
    <cellStyle name="40% - Accent2 2 5 4 5" xfId="36297"/>
    <cellStyle name="40% - Accent2 2 5 4 5 2" xfId="53295"/>
    <cellStyle name="40% - Accent2 2 5 4 6" xfId="38824"/>
    <cellStyle name="40% - Accent2 2 5 5" xfId="3795"/>
    <cellStyle name="40% - Accent2 2 5 5 2" xfId="32510"/>
    <cellStyle name="40% - Accent2 2 5 5 2 2" xfId="51359"/>
    <cellStyle name="40% - Accent2 2 5 5 2 2 2" xfId="57167"/>
    <cellStyle name="40% - Accent2 2 5 5 2 3" xfId="53880"/>
    <cellStyle name="40% - Accent2 2 5 5 2 4" xfId="42251"/>
    <cellStyle name="40% - Accent2 2 5 5 3" xfId="35557"/>
    <cellStyle name="40% - Accent2 2 5 5 3 2" xfId="55998"/>
    <cellStyle name="40% - Accent2 2 5 5 3 3" xfId="45235"/>
    <cellStyle name="40% - Accent2 2 5 5 4" xfId="52711"/>
    <cellStyle name="40% - Accent2 2 5 5 5" xfId="38093"/>
    <cellStyle name="40% - Accent2 2 5 6" xfId="3487"/>
    <cellStyle name="40% - Accent2 2 5 6 2" xfId="45012"/>
    <cellStyle name="40% - Accent2 2 5 6 2 2" xfId="55778"/>
    <cellStyle name="40% - Accent2 2 5 6 3" xfId="52491"/>
    <cellStyle name="40% - Accent2 2 5 6 4" xfId="37785"/>
    <cellStyle name="40% - Accent2 2 5 7" xfId="3077"/>
    <cellStyle name="40% - Accent2 2 5 7 2" xfId="44621"/>
    <cellStyle name="40% - Accent2 2 5 7 2 2" xfId="55595"/>
    <cellStyle name="40% - Accent2 2 5 7 3" xfId="53660"/>
    <cellStyle name="40% - Accent2 2 5 7 4" xfId="41946"/>
    <cellStyle name="40% - Accent2 2 5 8" xfId="2048"/>
    <cellStyle name="40% - Accent2 2 5 8 2" xfId="56947"/>
    <cellStyle name="40% - Accent2 2 5 8 3" xfId="51139"/>
    <cellStyle name="40% - Accent2 2 5 9" xfId="32200"/>
    <cellStyle name="40% - Accent2 2 5 9 2" xfId="54792"/>
    <cellStyle name="40% - Accent2 2 5 9 3" xfId="43766"/>
    <cellStyle name="40% - Accent2 2 6" xfId="548"/>
    <cellStyle name="40% - Accent2 2 6 10" xfId="35082"/>
    <cellStyle name="40% - Accent2 2 6 10 2" xfId="52199"/>
    <cellStyle name="40% - Accent2 2 6 11" xfId="37189"/>
    <cellStyle name="40% - Accent2 2 6 2" xfId="997"/>
    <cellStyle name="40% - Accent2 2 6 2 2" xfId="1700"/>
    <cellStyle name="40% - Accent2 2 6 2 2 2" xfId="4675"/>
    <cellStyle name="40% - Accent2 2 6 2 2 2 2" xfId="52125"/>
    <cellStyle name="40% - Accent2 2 6 2 2 2 2 2" xfId="57933"/>
    <cellStyle name="40% - Accent2 2 6 2 2 2 3" xfId="54646"/>
    <cellStyle name="40% - Accent2 2 6 2 2 2 4" xfId="43083"/>
    <cellStyle name="40% - Accent2 2 6 2 2 3" xfId="33493"/>
    <cellStyle name="40% - Accent2 2 6 2 2 3 2" xfId="56764"/>
    <cellStyle name="40% - Accent2 2 6 2 2 3 3" xfId="46056"/>
    <cellStyle name="40% - Accent2 2 6 2 2 4" xfId="36540"/>
    <cellStyle name="40% - Accent2 2 6 2 2 4 2" xfId="53477"/>
    <cellStyle name="40% - Accent2 2 6 2 2 5" xfId="39067"/>
    <cellStyle name="40% - Accent2 2 6 2 3" xfId="4018"/>
    <cellStyle name="40% - Accent2 2 6 2 3 2" xfId="45451"/>
    <cellStyle name="40% - Accent2 2 6 2 3 2 2" xfId="56180"/>
    <cellStyle name="40% - Accent2 2 6 2 3 3" xfId="54062"/>
    <cellStyle name="40% - Accent2 2 6 2 3 4" xfId="42439"/>
    <cellStyle name="40% - Accent2 2 6 2 4" xfId="2658"/>
    <cellStyle name="40% - Accent2 2 6 2 4 2" xfId="57349"/>
    <cellStyle name="40% - Accent2 2 6 2 4 3" xfId="51541"/>
    <cellStyle name="40% - Accent2 2 6 2 5" xfId="32790"/>
    <cellStyle name="40% - Accent2 2 6 2 5 2" xfId="55230"/>
    <cellStyle name="40% - Accent2 2 6 2 5 3" xfId="44204"/>
    <cellStyle name="40% - Accent2 2 6 2 6" xfId="35837"/>
    <cellStyle name="40% - Accent2 2 6 2 6 2" xfId="52893"/>
    <cellStyle name="40% - Accent2 2 6 2 7" xfId="38364"/>
    <cellStyle name="40% - Accent2 2 6 3" xfId="1184"/>
    <cellStyle name="40% - Accent2 2 6 3 2" xfId="4201"/>
    <cellStyle name="40% - Accent2 2 6 3 2 2" xfId="45634"/>
    <cellStyle name="40% - Accent2 2 6 3 2 2 2" xfId="56362"/>
    <cellStyle name="40% - Accent2 2 6 3 2 3" xfId="54244"/>
    <cellStyle name="40% - Accent2 2 6 3 2 4" xfId="42621"/>
    <cellStyle name="40% - Accent2 2 6 3 3" xfId="2842"/>
    <cellStyle name="40% - Accent2 2 6 3 3 2" xfId="57531"/>
    <cellStyle name="40% - Accent2 2 6 3 3 3" xfId="51723"/>
    <cellStyle name="40% - Accent2 2 6 3 4" xfId="32977"/>
    <cellStyle name="40% - Accent2 2 6 3 4 2" xfId="55412"/>
    <cellStyle name="40% - Accent2 2 6 3 4 3" xfId="44386"/>
    <cellStyle name="40% - Accent2 2 6 3 5" xfId="36024"/>
    <cellStyle name="40% - Accent2 2 6 3 5 2" xfId="53075"/>
    <cellStyle name="40% - Accent2 2 6 3 6" xfId="38551"/>
    <cellStyle name="40% - Accent2 2 6 4" xfId="1328"/>
    <cellStyle name="40% - Accent2 2 6 4 2" xfId="4325"/>
    <cellStyle name="40% - Accent2 2 6 4 2 2" xfId="45758"/>
    <cellStyle name="40% - Accent2 2 6 4 2 2 2" xfId="56473"/>
    <cellStyle name="40% - Accent2 2 6 4 2 3" xfId="54355"/>
    <cellStyle name="40% - Accent2 2 6 4 2 4" xfId="42732"/>
    <cellStyle name="40% - Accent2 2 6 4 3" xfId="2236"/>
    <cellStyle name="40% - Accent2 2 6 4 3 2" xfId="57642"/>
    <cellStyle name="40% - Accent2 2 6 4 3 3" xfId="51834"/>
    <cellStyle name="40% - Accent2 2 6 4 4" xfId="33121"/>
    <cellStyle name="40% - Accent2 2 6 4 4 2" xfId="54939"/>
    <cellStyle name="40% - Accent2 2 6 4 4 3" xfId="43913"/>
    <cellStyle name="40% - Accent2 2 6 4 5" xfId="36168"/>
    <cellStyle name="40% - Accent2 2 6 4 5 2" xfId="53186"/>
    <cellStyle name="40% - Accent2 2 6 4 6" xfId="38695"/>
    <cellStyle name="40% - Accent2 2 6 5" xfId="3680"/>
    <cellStyle name="40% - Accent2 2 6 5 2" xfId="32395"/>
    <cellStyle name="40% - Accent2 2 6 5 2 2" xfId="51250"/>
    <cellStyle name="40% - Accent2 2 6 5 2 2 2" xfId="57058"/>
    <cellStyle name="40% - Accent2 2 6 5 2 3" xfId="53771"/>
    <cellStyle name="40% - Accent2 2 6 5 2 4" xfId="42136"/>
    <cellStyle name="40% - Accent2 2 6 5 3" xfId="35442"/>
    <cellStyle name="40% - Accent2 2 6 5 3 2" xfId="55889"/>
    <cellStyle name="40% - Accent2 2 6 5 3 3" xfId="45126"/>
    <cellStyle name="40% - Accent2 2 6 5 4" xfId="52602"/>
    <cellStyle name="40% - Accent2 2 6 5 5" xfId="37978"/>
    <cellStyle name="40% - Accent2 2 6 6" xfId="3344"/>
    <cellStyle name="40% - Accent2 2 6 6 2" xfId="44871"/>
    <cellStyle name="40% - Accent2 2 6 6 2 2" xfId="55669"/>
    <cellStyle name="40% - Accent2 2 6 6 3" xfId="52382"/>
    <cellStyle name="40% - Accent2 2 6 6 4" xfId="37642"/>
    <cellStyle name="40% - Accent2 2 6 7" xfId="2959"/>
    <cellStyle name="40% - Accent2 2 6 7 2" xfId="44503"/>
    <cellStyle name="40% - Accent2 2 6 7 2 2" xfId="55486"/>
    <cellStyle name="40% - Accent2 2 6 7 3" xfId="53551"/>
    <cellStyle name="40% - Accent2 2 6 7 4" xfId="41837"/>
    <cellStyle name="40% - Accent2 2 6 8" xfId="2089"/>
    <cellStyle name="40% - Accent2 2 6 8 2" xfId="56838"/>
    <cellStyle name="40% - Accent2 2 6 8 3" xfId="51030"/>
    <cellStyle name="40% - Accent2 2 6 9" xfId="32035"/>
    <cellStyle name="40% - Accent2 2 6 9 2" xfId="54828"/>
    <cellStyle name="40% - Accent2 2 6 9 3" xfId="43802"/>
    <cellStyle name="40% - Accent2 2 7" xfId="791"/>
    <cellStyle name="40% - Accent2 2 7 2" xfId="1555"/>
    <cellStyle name="40% - Accent2 2 7 2 2" xfId="4530"/>
    <cellStyle name="40% - Accent2 2 7 2 2 2" xfId="51980"/>
    <cellStyle name="40% - Accent2 2 7 2 2 2 2" xfId="57788"/>
    <cellStyle name="40% - Accent2 2 7 2 2 3" xfId="54501"/>
    <cellStyle name="40% - Accent2 2 7 2 2 4" xfId="42938"/>
    <cellStyle name="40% - Accent2 2 7 2 3" xfId="33348"/>
    <cellStyle name="40% - Accent2 2 7 2 3 2" xfId="56619"/>
    <cellStyle name="40% - Accent2 2 7 2 3 3" xfId="45911"/>
    <cellStyle name="40% - Accent2 2 7 2 4" xfId="36395"/>
    <cellStyle name="40% - Accent2 2 7 2 4 2" xfId="53332"/>
    <cellStyle name="40% - Accent2 2 7 2 5" xfId="38922"/>
    <cellStyle name="40% - Accent2 2 7 3" xfId="3858"/>
    <cellStyle name="40% - Accent2 2 7 3 2" xfId="45291"/>
    <cellStyle name="40% - Accent2 2 7 3 2 2" xfId="56035"/>
    <cellStyle name="40% - Accent2 2 7 3 3" xfId="53917"/>
    <cellStyle name="40% - Accent2 2 7 3 4" xfId="42294"/>
    <cellStyle name="40% - Accent2 2 7 4" xfId="2458"/>
    <cellStyle name="40% - Accent2 2 7 4 2" xfId="57204"/>
    <cellStyle name="40% - Accent2 2 7 4 3" xfId="51396"/>
    <cellStyle name="40% - Accent2 2 7 5" xfId="32584"/>
    <cellStyle name="40% - Accent2 2 7 5 2" xfId="55085"/>
    <cellStyle name="40% - Accent2 2 7 5 3" xfId="44059"/>
    <cellStyle name="40% - Accent2 2 7 6" xfId="35631"/>
    <cellStyle name="40% - Accent2 2 7 6 2" xfId="52748"/>
    <cellStyle name="40% - Accent2 2 7 7" xfId="38158"/>
    <cellStyle name="40% - Accent2 2 8" xfId="1039"/>
    <cellStyle name="40% - Accent2 2 8 2" xfId="4056"/>
    <cellStyle name="40% - Accent2 2 8 2 2" xfId="45489"/>
    <cellStyle name="40% - Accent2 2 8 2 2 2" xfId="56217"/>
    <cellStyle name="40% - Accent2 2 8 2 3" xfId="54099"/>
    <cellStyle name="40% - Accent2 2 8 2 4" xfId="42476"/>
    <cellStyle name="40% - Accent2 2 8 3" xfId="2697"/>
    <cellStyle name="40% - Accent2 2 8 3 2" xfId="57386"/>
    <cellStyle name="40% - Accent2 2 8 3 3" xfId="51578"/>
    <cellStyle name="40% - Accent2 2 8 4" xfId="32832"/>
    <cellStyle name="40% - Accent2 2 8 4 2" xfId="55267"/>
    <cellStyle name="40% - Accent2 2 8 4 3" xfId="44241"/>
    <cellStyle name="40% - Accent2 2 8 5" xfId="35879"/>
    <cellStyle name="40% - Accent2 2 8 5 2" xfId="52930"/>
    <cellStyle name="40% - Accent2 2 8 6" xfId="38406"/>
    <cellStyle name="40% - Accent2 2 9" xfId="1225"/>
    <cellStyle name="40% - Accent2 2 9 2" xfId="4240"/>
    <cellStyle name="40% - Accent2 2 9 2 2" xfId="45673"/>
    <cellStyle name="40% - Accent2 2 9 2 2 2" xfId="56399"/>
    <cellStyle name="40% - Accent2 2 9 2 3" xfId="54281"/>
    <cellStyle name="40% - Accent2 2 9 2 4" xfId="42658"/>
    <cellStyle name="40% - Accent2 2 9 3" xfId="2135"/>
    <cellStyle name="40% - Accent2 2 9 3 2" xfId="57568"/>
    <cellStyle name="40% - Accent2 2 9 3 3" xfId="51760"/>
    <cellStyle name="40% - Accent2 2 9 4" xfId="33018"/>
    <cellStyle name="40% - Accent2 2 9 4 2" xfId="54865"/>
    <cellStyle name="40% - Accent2 2 9 4 3" xfId="43839"/>
    <cellStyle name="40% - Accent2 2 9 5" xfId="36065"/>
    <cellStyle name="40% - Accent2 2 9 5 2" xfId="53112"/>
    <cellStyle name="40% - Accent2 2 9 6" xfId="38592"/>
    <cellStyle name="40% - Accent2 3" xfId="210"/>
    <cellStyle name="40% - Accent3 2" xfId="211"/>
    <cellStyle name="40% - Accent3 2 10" xfId="3539"/>
    <cellStyle name="40% - Accent3 2 10 2" xfId="32254"/>
    <cellStyle name="40% - Accent3 2 10 2 2" xfId="51177"/>
    <cellStyle name="40% - Accent3 2 10 2 2 2" xfId="56985"/>
    <cellStyle name="40% - Accent3 2 10 2 3" xfId="53698"/>
    <cellStyle name="40% - Accent3 2 10 2 4" xfId="41995"/>
    <cellStyle name="40% - Accent3 2 10 3" xfId="35301"/>
    <cellStyle name="40% - Accent3 2 10 3 2" xfId="55816"/>
    <cellStyle name="40% - Accent3 2 10 3 3" xfId="45053"/>
    <cellStyle name="40% - Accent3 2 10 4" xfId="52529"/>
    <cellStyle name="40% - Accent3 2 10 5" xfId="37837"/>
    <cellStyle name="40% - Accent3 2 11" xfId="3152"/>
    <cellStyle name="40% - Accent3 2 11 2" xfId="44692"/>
    <cellStyle name="40% - Accent3 2 11 2 2" xfId="55633"/>
    <cellStyle name="40% - Accent3 2 11 3" xfId="52346"/>
    <cellStyle name="40% - Accent3 2 11 4" xfId="37450"/>
    <cellStyle name="40% - Accent3 2 12" xfId="2890"/>
    <cellStyle name="40% - Accent3 2 12 2" xfId="44434"/>
    <cellStyle name="40% - Accent3 2 12 2 2" xfId="55450"/>
    <cellStyle name="40% - Accent3 2 12 3" xfId="53515"/>
    <cellStyle name="40% - Accent3 2 12 4" xfId="41801"/>
    <cellStyle name="40% - Accent3 2 13" xfId="1765"/>
    <cellStyle name="40% - Accent3 2 13 2" xfId="56802"/>
    <cellStyle name="40% - Accent3 2 13 3" xfId="50994"/>
    <cellStyle name="40% - Accent3 2 14" xfId="31955"/>
    <cellStyle name="40% - Accent3 2 14 2" xfId="54684"/>
    <cellStyle name="40% - Accent3 2 14 3" xfId="43658"/>
    <cellStyle name="40% - Accent3 2 15" xfId="35008"/>
    <cellStyle name="40% - Accent3 2 15 2" xfId="52163"/>
    <cellStyle name="40% - Accent3 2 16" xfId="37119"/>
    <cellStyle name="40% - Accent3 2 2" xfId="464"/>
    <cellStyle name="40% - Accent3 2 2 10" xfId="3311"/>
    <cellStyle name="40% - Accent3 2 2 10 2" xfId="44838"/>
    <cellStyle name="40% - Accent3 2 2 10 2 2" xfId="55651"/>
    <cellStyle name="40% - Accent3 2 2 10 3" xfId="52364"/>
    <cellStyle name="40% - Accent3 2 2 10 4" xfId="37609"/>
    <cellStyle name="40% - Accent3 2 2 11" xfId="2934"/>
    <cellStyle name="40% - Accent3 2 2 11 2" xfId="44478"/>
    <cellStyle name="40% - Accent3 2 2 11 2 2" xfId="55468"/>
    <cellStyle name="40% - Accent3 2 2 11 3" xfId="53533"/>
    <cellStyle name="40% - Accent3 2 2 11 4" xfId="41819"/>
    <cellStyle name="40% - Accent3 2 2 12" xfId="1915"/>
    <cellStyle name="40% - Accent3 2 2 12 2" xfId="56820"/>
    <cellStyle name="40% - Accent3 2 2 12 3" xfId="51012"/>
    <cellStyle name="40% - Accent3 2 2 13" xfId="31984"/>
    <cellStyle name="40% - Accent3 2 2 13 2" xfId="54702"/>
    <cellStyle name="40% - Accent3 2 2 13 3" xfId="43676"/>
    <cellStyle name="40% - Accent3 2 2 14" xfId="35031"/>
    <cellStyle name="40% - Accent3 2 2 14 2" xfId="52181"/>
    <cellStyle name="40% - Accent3 2 2 15" xfId="37142"/>
    <cellStyle name="40% - Accent3 2 2 2" xfId="530"/>
    <cellStyle name="40% - Accent3 2 2 2 10" xfId="32125"/>
    <cellStyle name="40% - Accent3 2 2 2 10 2" xfId="54739"/>
    <cellStyle name="40% - Accent3 2 2 2 10 3" xfId="43713"/>
    <cellStyle name="40% - Accent3 2 2 2 11" xfId="35172"/>
    <cellStyle name="40% - Accent3 2 2 2 11 2" xfId="52255"/>
    <cellStyle name="40% - Accent3 2 2 2 12" xfId="37254"/>
    <cellStyle name="40% - Accent3 2 2 2 2" xfId="613"/>
    <cellStyle name="40% - Accent3 2 2 2 2 2" xfId="1388"/>
    <cellStyle name="40% - Accent3 2 2 2 2 2 2" xfId="4384"/>
    <cellStyle name="40% - Accent3 2 2 2 2 2 2 2" xfId="51890"/>
    <cellStyle name="40% - Accent3 2 2 2 2 2 2 2 2" xfId="57698"/>
    <cellStyle name="40% - Accent3 2 2 2 2 2 2 3" xfId="54411"/>
    <cellStyle name="40% - Accent3 2 2 2 2 2 2 4" xfId="42792"/>
    <cellStyle name="40% - Accent3 2 2 2 2 2 3" xfId="33181"/>
    <cellStyle name="40% - Accent3 2 2 2 2 2 3 2" xfId="56529"/>
    <cellStyle name="40% - Accent3 2 2 2 2 2 3 3" xfId="45814"/>
    <cellStyle name="40% - Accent3 2 2 2 2 2 4" xfId="36228"/>
    <cellStyle name="40% - Accent3 2 2 2 2 2 4 2" xfId="53242"/>
    <cellStyle name="40% - Accent3 2 2 2 2 2 5" xfId="38755"/>
    <cellStyle name="40% - Accent3 2 2 2 2 3" xfId="3737"/>
    <cellStyle name="40% - Accent3 2 2 2 2 3 2" xfId="45182"/>
    <cellStyle name="40% - Accent3 2 2 2 2 3 2 2" xfId="55945"/>
    <cellStyle name="40% - Accent3 2 2 2 2 3 3" xfId="53827"/>
    <cellStyle name="40% - Accent3 2 2 2 2 3 4" xfId="42193"/>
    <cellStyle name="40% - Accent3 2 2 2 2 4" xfId="2296"/>
    <cellStyle name="40% - Accent3 2 2 2 2 4 2" xfId="57114"/>
    <cellStyle name="40% - Accent3 2 2 2 2 4 3" xfId="51306"/>
    <cellStyle name="40% - Accent3 2 2 2 2 5" xfId="32452"/>
    <cellStyle name="40% - Accent3 2 2 2 2 5 2" xfId="54995"/>
    <cellStyle name="40% - Accent3 2 2 2 2 5 3" xfId="43969"/>
    <cellStyle name="40% - Accent3 2 2 2 2 6" xfId="35499"/>
    <cellStyle name="40% - Accent3 2 2 2 2 6 2" xfId="52658"/>
    <cellStyle name="40% - Accent3 2 2 2 2 7" xfId="38035"/>
    <cellStyle name="40% - Accent3 2 2 2 3" xfId="881"/>
    <cellStyle name="40% - Accent3 2 2 2 3 2" xfId="1611"/>
    <cellStyle name="40% - Accent3 2 2 2 3 2 2" xfId="4586"/>
    <cellStyle name="40% - Accent3 2 2 2 3 2 2 2" xfId="52036"/>
    <cellStyle name="40% - Accent3 2 2 2 3 2 2 2 2" xfId="57844"/>
    <cellStyle name="40% - Accent3 2 2 2 3 2 2 3" xfId="54557"/>
    <cellStyle name="40% - Accent3 2 2 2 3 2 2 4" xfId="42994"/>
    <cellStyle name="40% - Accent3 2 2 2 3 2 3" xfId="33404"/>
    <cellStyle name="40% - Accent3 2 2 2 3 2 3 2" xfId="56675"/>
    <cellStyle name="40% - Accent3 2 2 2 3 2 3 3" xfId="45967"/>
    <cellStyle name="40% - Accent3 2 2 2 3 2 4" xfId="36451"/>
    <cellStyle name="40% - Accent3 2 2 2 3 2 4 2" xfId="53388"/>
    <cellStyle name="40% - Accent3 2 2 2 3 2 5" xfId="38978"/>
    <cellStyle name="40% - Accent3 2 2 2 3 3" xfId="3922"/>
    <cellStyle name="40% - Accent3 2 2 2 3 3 2" xfId="45355"/>
    <cellStyle name="40% - Accent3 2 2 2 3 3 2 2" xfId="56091"/>
    <cellStyle name="40% - Accent3 2 2 2 3 3 3" xfId="53973"/>
    <cellStyle name="40% - Accent3 2 2 2 3 3 4" xfId="42350"/>
    <cellStyle name="40% - Accent3 2 2 2 3 4" xfId="2547"/>
    <cellStyle name="40% - Accent3 2 2 2 3 4 2" xfId="57260"/>
    <cellStyle name="40% - Accent3 2 2 2 3 4 3" xfId="51452"/>
    <cellStyle name="40% - Accent3 2 2 2 3 5" xfId="32674"/>
    <cellStyle name="40% - Accent3 2 2 2 3 5 2" xfId="55141"/>
    <cellStyle name="40% - Accent3 2 2 2 3 5 3" xfId="44115"/>
    <cellStyle name="40% - Accent3 2 2 2 3 6" xfId="35721"/>
    <cellStyle name="40% - Accent3 2 2 2 3 6 2" xfId="52804"/>
    <cellStyle name="40% - Accent3 2 2 2 3 7" xfId="38248"/>
    <cellStyle name="40% - Accent3 2 2 2 4" xfId="1095"/>
    <cellStyle name="40% - Accent3 2 2 2 4 2" xfId="4112"/>
    <cellStyle name="40% - Accent3 2 2 2 4 2 2" xfId="45545"/>
    <cellStyle name="40% - Accent3 2 2 2 4 2 2 2" xfId="56273"/>
    <cellStyle name="40% - Accent3 2 2 2 4 2 3" xfId="54155"/>
    <cellStyle name="40% - Accent3 2 2 2 4 2 4" xfId="42532"/>
    <cellStyle name="40% - Accent3 2 2 2 4 3" xfId="2753"/>
    <cellStyle name="40% - Accent3 2 2 2 4 3 2" xfId="57442"/>
    <cellStyle name="40% - Accent3 2 2 2 4 3 3" xfId="51634"/>
    <cellStyle name="40% - Accent3 2 2 2 4 4" xfId="32888"/>
    <cellStyle name="40% - Accent3 2 2 2 4 4 2" xfId="55323"/>
    <cellStyle name="40% - Accent3 2 2 2 4 4 3" xfId="44297"/>
    <cellStyle name="40% - Accent3 2 2 2 4 5" xfId="35935"/>
    <cellStyle name="40% - Accent3 2 2 2 4 5 2" xfId="52986"/>
    <cellStyle name="40% - Accent3 2 2 2 4 6" xfId="38462"/>
    <cellStyle name="40% - Accent3 2 2 2 5" xfId="1310"/>
    <cellStyle name="40% - Accent3 2 2 2 5 2" xfId="4307"/>
    <cellStyle name="40% - Accent3 2 2 2 5 2 2" xfId="45740"/>
    <cellStyle name="40% - Accent3 2 2 2 5 2 2 2" xfId="56455"/>
    <cellStyle name="40% - Accent3 2 2 2 5 2 3" xfId="54337"/>
    <cellStyle name="40% - Accent3 2 2 2 5 2 4" xfId="42714"/>
    <cellStyle name="40% - Accent3 2 2 2 5 3" xfId="2218"/>
    <cellStyle name="40% - Accent3 2 2 2 5 3 2" xfId="57624"/>
    <cellStyle name="40% - Accent3 2 2 2 5 3 3" xfId="51816"/>
    <cellStyle name="40% - Accent3 2 2 2 5 4" xfId="33103"/>
    <cellStyle name="40% - Accent3 2 2 2 5 4 2" xfId="54921"/>
    <cellStyle name="40% - Accent3 2 2 2 5 4 3" xfId="43895"/>
    <cellStyle name="40% - Accent3 2 2 2 5 5" xfId="36150"/>
    <cellStyle name="40% - Accent3 2 2 2 5 5 2" xfId="53168"/>
    <cellStyle name="40% - Accent3 2 2 2 5 6" xfId="38677"/>
    <cellStyle name="40% - Accent3 2 2 2 6" xfId="3662"/>
    <cellStyle name="40% - Accent3 2 2 2 6 2" xfId="32377"/>
    <cellStyle name="40% - Accent3 2 2 2 6 2 2" xfId="51232"/>
    <cellStyle name="40% - Accent3 2 2 2 6 2 2 2" xfId="57040"/>
    <cellStyle name="40% - Accent3 2 2 2 6 2 3" xfId="53753"/>
    <cellStyle name="40% - Accent3 2 2 2 6 2 4" xfId="42118"/>
    <cellStyle name="40% - Accent3 2 2 2 6 3" xfId="35424"/>
    <cellStyle name="40% - Accent3 2 2 2 6 3 2" xfId="55871"/>
    <cellStyle name="40% - Accent3 2 2 2 6 3 3" xfId="45108"/>
    <cellStyle name="40% - Accent3 2 2 2 6 4" xfId="52584"/>
    <cellStyle name="40% - Accent3 2 2 2 6 5" xfId="37960"/>
    <cellStyle name="40% - Accent3 2 2 2 7" xfId="3422"/>
    <cellStyle name="40% - Accent3 2 2 2 7 2" xfId="44948"/>
    <cellStyle name="40% - Accent3 2 2 2 7 2 2" xfId="55725"/>
    <cellStyle name="40% - Accent3 2 2 2 7 3" xfId="52438"/>
    <cellStyle name="40% - Accent3 2 2 2 7 4" xfId="37720"/>
    <cellStyle name="40% - Accent3 2 2 2 8" xfId="3019"/>
    <cellStyle name="40% - Accent3 2 2 2 8 2" xfId="44563"/>
    <cellStyle name="40% - Accent3 2 2 2 8 2 2" xfId="55542"/>
    <cellStyle name="40% - Accent3 2 2 2 8 3" xfId="53607"/>
    <cellStyle name="40% - Accent3 2 2 2 8 4" xfId="41893"/>
    <cellStyle name="40% - Accent3 2 2 2 9" xfId="1977"/>
    <cellStyle name="40% - Accent3 2 2 2 9 2" xfId="56894"/>
    <cellStyle name="40% - Accent3 2 2 2 9 3" xfId="51086"/>
    <cellStyle name="40% - Accent3 2 2 3" xfId="671"/>
    <cellStyle name="40% - Accent3 2 2 3 10" xfId="35230"/>
    <cellStyle name="40% - Accent3 2 2 3 10 2" xfId="52291"/>
    <cellStyle name="40% - Accent3 2 2 3 11" xfId="37312"/>
    <cellStyle name="40% - Accent3 2 2 3 2" xfId="939"/>
    <cellStyle name="40% - Accent3 2 2 3 2 2" xfId="1647"/>
    <cellStyle name="40% - Accent3 2 2 3 2 2 2" xfId="4622"/>
    <cellStyle name="40% - Accent3 2 2 3 2 2 2 2" xfId="52072"/>
    <cellStyle name="40% - Accent3 2 2 3 2 2 2 2 2" xfId="57880"/>
    <cellStyle name="40% - Accent3 2 2 3 2 2 2 3" xfId="54593"/>
    <cellStyle name="40% - Accent3 2 2 3 2 2 2 4" xfId="43030"/>
    <cellStyle name="40% - Accent3 2 2 3 2 2 3" xfId="33440"/>
    <cellStyle name="40% - Accent3 2 2 3 2 2 3 2" xfId="56711"/>
    <cellStyle name="40% - Accent3 2 2 3 2 2 3 3" xfId="46003"/>
    <cellStyle name="40% - Accent3 2 2 3 2 2 4" xfId="36487"/>
    <cellStyle name="40% - Accent3 2 2 3 2 2 4 2" xfId="53424"/>
    <cellStyle name="40% - Accent3 2 2 3 2 2 5" xfId="39014"/>
    <cellStyle name="40% - Accent3 2 2 3 2 3" xfId="3964"/>
    <cellStyle name="40% - Accent3 2 2 3 2 3 2" xfId="45397"/>
    <cellStyle name="40% - Accent3 2 2 3 2 3 2 2" xfId="56127"/>
    <cellStyle name="40% - Accent3 2 2 3 2 3 3" xfId="54009"/>
    <cellStyle name="40% - Accent3 2 2 3 2 3 4" xfId="42386"/>
    <cellStyle name="40% - Accent3 2 2 3 2 4" xfId="2601"/>
    <cellStyle name="40% - Accent3 2 2 3 2 4 2" xfId="57296"/>
    <cellStyle name="40% - Accent3 2 2 3 2 4 3" xfId="51488"/>
    <cellStyle name="40% - Accent3 2 2 3 2 5" xfId="32732"/>
    <cellStyle name="40% - Accent3 2 2 3 2 5 2" xfId="55177"/>
    <cellStyle name="40% - Accent3 2 2 3 2 5 3" xfId="44151"/>
    <cellStyle name="40% - Accent3 2 2 3 2 6" xfId="35779"/>
    <cellStyle name="40% - Accent3 2 2 3 2 6 2" xfId="52840"/>
    <cellStyle name="40% - Accent3 2 2 3 2 7" xfId="38306"/>
    <cellStyle name="40% - Accent3 2 2 3 3" xfId="1131"/>
    <cellStyle name="40% - Accent3 2 2 3 3 2" xfId="4148"/>
    <cellStyle name="40% - Accent3 2 2 3 3 2 2" xfId="45581"/>
    <cellStyle name="40% - Accent3 2 2 3 3 2 2 2" xfId="56309"/>
    <cellStyle name="40% - Accent3 2 2 3 3 2 3" xfId="54191"/>
    <cellStyle name="40% - Accent3 2 2 3 3 2 4" xfId="42568"/>
    <cellStyle name="40% - Accent3 2 2 3 3 3" xfId="2789"/>
    <cellStyle name="40% - Accent3 2 2 3 3 3 2" xfId="57478"/>
    <cellStyle name="40% - Accent3 2 2 3 3 3 3" xfId="51670"/>
    <cellStyle name="40% - Accent3 2 2 3 3 4" xfId="32924"/>
    <cellStyle name="40% - Accent3 2 2 3 3 4 2" xfId="55359"/>
    <cellStyle name="40% - Accent3 2 2 3 3 4 3" xfId="44333"/>
    <cellStyle name="40% - Accent3 2 2 3 3 5" xfId="35971"/>
    <cellStyle name="40% - Accent3 2 2 3 3 5 2" xfId="53022"/>
    <cellStyle name="40% - Accent3 2 2 3 3 6" xfId="38498"/>
    <cellStyle name="40% - Accent3 2 2 3 4" xfId="1440"/>
    <cellStyle name="40% - Accent3 2 2 3 4 2" xfId="4425"/>
    <cellStyle name="40% - Accent3 2 2 3 4 2 2" xfId="45855"/>
    <cellStyle name="40% - Accent3 2 2 3 4 2 2 2" xfId="56565"/>
    <cellStyle name="40% - Accent3 2 2 3 4 2 3" xfId="54447"/>
    <cellStyle name="40% - Accent3 2 2 3 4 2 4" xfId="42828"/>
    <cellStyle name="40% - Accent3 2 2 3 4 3" xfId="2345"/>
    <cellStyle name="40% - Accent3 2 2 3 4 3 2" xfId="57734"/>
    <cellStyle name="40% - Accent3 2 2 3 4 3 3" xfId="51926"/>
    <cellStyle name="40% - Accent3 2 2 3 4 4" xfId="33233"/>
    <cellStyle name="40% - Accent3 2 2 3 4 4 2" xfId="55031"/>
    <cellStyle name="40% - Accent3 2 2 3 4 4 3" xfId="44005"/>
    <cellStyle name="40% - Accent3 2 2 3 4 5" xfId="36280"/>
    <cellStyle name="40% - Accent3 2 2 3 4 5 2" xfId="53278"/>
    <cellStyle name="40% - Accent3 2 2 3 4 6" xfId="38807"/>
    <cellStyle name="40% - Accent3 2 2 3 5" xfId="3778"/>
    <cellStyle name="40% - Accent3 2 2 3 5 2" xfId="32493"/>
    <cellStyle name="40% - Accent3 2 2 3 5 2 2" xfId="51342"/>
    <cellStyle name="40% - Accent3 2 2 3 5 2 2 2" xfId="57150"/>
    <cellStyle name="40% - Accent3 2 2 3 5 2 3" xfId="53863"/>
    <cellStyle name="40% - Accent3 2 2 3 5 2 4" xfId="42234"/>
    <cellStyle name="40% - Accent3 2 2 3 5 3" xfId="35540"/>
    <cellStyle name="40% - Accent3 2 2 3 5 3 2" xfId="55981"/>
    <cellStyle name="40% - Accent3 2 2 3 5 3 3" xfId="45218"/>
    <cellStyle name="40% - Accent3 2 2 3 5 4" xfId="52694"/>
    <cellStyle name="40% - Accent3 2 2 3 5 5" xfId="38076"/>
    <cellStyle name="40% - Accent3 2 2 3 6" xfId="3470"/>
    <cellStyle name="40% - Accent3 2 2 3 6 2" xfId="44995"/>
    <cellStyle name="40% - Accent3 2 2 3 6 2 2" xfId="55761"/>
    <cellStyle name="40% - Accent3 2 2 3 6 3" xfId="52474"/>
    <cellStyle name="40% - Accent3 2 2 3 6 4" xfId="37768"/>
    <cellStyle name="40% - Accent3 2 2 3 7" xfId="3060"/>
    <cellStyle name="40% - Accent3 2 2 3 7 2" xfId="44604"/>
    <cellStyle name="40% - Accent3 2 2 3 7 2 2" xfId="55578"/>
    <cellStyle name="40% - Accent3 2 2 3 7 3" xfId="53643"/>
    <cellStyle name="40% - Accent3 2 2 3 7 4" xfId="41929"/>
    <cellStyle name="40% - Accent3 2 2 3 8" xfId="2031"/>
    <cellStyle name="40% - Accent3 2 2 3 8 2" xfId="56930"/>
    <cellStyle name="40% - Accent3 2 2 3 8 3" xfId="51122"/>
    <cellStyle name="40% - Accent3 2 2 3 9" xfId="32183"/>
    <cellStyle name="40% - Accent3 2 2 3 9 2" xfId="54775"/>
    <cellStyle name="40% - Accent3 2 2 3 9 3" xfId="43749"/>
    <cellStyle name="40% - Accent3 2 2 4" xfId="712"/>
    <cellStyle name="40% - Accent3 2 2 4 10" xfId="35271"/>
    <cellStyle name="40% - Accent3 2 2 4 10 2" xfId="52327"/>
    <cellStyle name="40% - Accent3 2 2 4 11" xfId="37353"/>
    <cellStyle name="40% - Accent3 2 2 4 2" xfId="980"/>
    <cellStyle name="40% - Accent3 2 2 4 2 2" xfId="1683"/>
    <cellStyle name="40% - Accent3 2 2 4 2 2 2" xfId="4658"/>
    <cellStyle name="40% - Accent3 2 2 4 2 2 2 2" xfId="52108"/>
    <cellStyle name="40% - Accent3 2 2 4 2 2 2 2 2" xfId="57916"/>
    <cellStyle name="40% - Accent3 2 2 4 2 2 2 3" xfId="54629"/>
    <cellStyle name="40% - Accent3 2 2 4 2 2 2 4" xfId="43066"/>
    <cellStyle name="40% - Accent3 2 2 4 2 2 3" xfId="33476"/>
    <cellStyle name="40% - Accent3 2 2 4 2 2 3 2" xfId="56747"/>
    <cellStyle name="40% - Accent3 2 2 4 2 2 3 3" xfId="46039"/>
    <cellStyle name="40% - Accent3 2 2 4 2 2 4" xfId="36523"/>
    <cellStyle name="40% - Accent3 2 2 4 2 2 4 2" xfId="53460"/>
    <cellStyle name="40% - Accent3 2 2 4 2 2 5" xfId="39050"/>
    <cellStyle name="40% - Accent3 2 2 4 2 3" xfId="4001"/>
    <cellStyle name="40% - Accent3 2 2 4 2 3 2" xfId="45434"/>
    <cellStyle name="40% - Accent3 2 2 4 2 3 2 2" xfId="56163"/>
    <cellStyle name="40% - Accent3 2 2 4 2 3 3" xfId="54045"/>
    <cellStyle name="40% - Accent3 2 2 4 2 3 4" xfId="42422"/>
    <cellStyle name="40% - Accent3 2 2 4 2 4" xfId="2641"/>
    <cellStyle name="40% - Accent3 2 2 4 2 4 2" xfId="57332"/>
    <cellStyle name="40% - Accent3 2 2 4 2 4 3" xfId="51524"/>
    <cellStyle name="40% - Accent3 2 2 4 2 5" xfId="32773"/>
    <cellStyle name="40% - Accent3 2 2 4 2 5 2" xfId="55213"/>
    <cellStyle name="40% - Accent3 2 2 4 2 5 3" xfId="44187"/>
    <cellStyle name="40% - Accent3 2 2 4 2 6" xfId="35820"/>
    <cellStyle name="40% - Accent3 2 2 4 2 6 2" xfId="52876"/>
    <cellStyle name="40% - Accent3 2 2 4 2 7" xfId="38347"/>
    <cellStyle name="40% - Accent3 2 2 4 3" xfId="1167"/>
    <cellStyle name="40% - Accent3 2 2 4 3 2" xfId="4184"/>
    <cellStyle name="40% - Accent3 2 2 4 3 2 2" xfId="45617"/>
    <cellStyle name="40% - Accent3 2 2 4 3 2 2 2" xfId="56345"/>
    <cellStyle name="40% - Accent3 2 2 4 3 2 3" xfId="54227"/>
    <cellStyle name="40% - Accent3 2 2 4 3 2 4" xfId="42604"/>
    <cellStyle name="40% - Accent3 2 2 4 3 3" xfId="2825"/>
    <cellStyle name="40% - Accent3 2 2 4 3 3 2" xfId="57514"/>
    <cellStyle name="40% - Accent3 2 2 4 3 3 3" xfId="51706"/>
    <cellStyle name="40% - Accent3 2 2 4 3 4" xfId="32960"/>
    <cellStyle name="40% - Accent3 2 2 4 3 4 2" xfId="55395"/>
    <cellStyle name="40% - Accent3 2 2 4 3 4 3" xfId="44369"/>
    <cellStyle name="40% - Accent3 2 2 4 3 5" xfId="36007"/>
    <cellStyle name="40% - Accent3 2 2 4 3 5 2" xfId="53058"/>
    <cellStyle name="40% - Accent3 2 2 4 3 6" xfId="38534"/>
    <cellStyle name="40% - Accent3 2 2 4 4" xfId="1481"/>
    <cellStyle name="40% - Accent3 2 2 4 4 2" xfId="4463"/>
    <cellStyle name="40% - Accent3 2 2 4 4 2 2" xfId="45893"/>
    <cellStyle name="40% - Accent3 2 2 4 4 2 2 2" xfId="56601"/>
    <cellStyle name="40% - Accent3 2 2 4 4 2 3" xfId="54483"/>
    <cellStyle name="40% - Accent3 2 2 4 4 2 4" xfId="42864"/>
    <cellStyle name="40% - Accent3 2 2 4 4 3" xfId="2385"/>
    <cellStyle name="40% - Accent3 2 2 4 4 3 2" xfId="57770"/>
    <cellStyle name="40% - Accent3 2 2 4 4 3 3" xfId="51962"/>
    <cellStyle name="40% - Accent3 2 2 4 4 4" xfId="33274"/>
    <cellStyle name="40% - Accent3 2 2 4 4 4 2" xfId="55067"/>
    <cellStyle name="40% - Accent3 2 2 4 4 4 3" xfId="44041"/>
    <cellStyle name="40% - Accent3 2 2 4 4 5" xfId="36321"/>
    <cellStyle name="40% - Accent3 2 2 4 4 5 2" xfId="53314"/>
    <cellStyle name="40% - Accent3 2 2 4 4 6" xfId="38848"/>
    <cellStyle name="40% - Accent3 2 2 4 5" xfId="3816"/>
    <cellStyle name="40% - Accent3 2 2 4 5 2" xfId="32531"/>
    <cellStyle name="40% - Accent3 2 2 4 5 2 2" xfId="51378"/>
    <cellStyle name="40% - Accent3 2 2 4 5 2 2 2" xfId="57186"/>
    <cellStyle name="40% - Accent3 2 2 4 5 2 3" xfId="53899"/>
    <cellStyle name="40% - Accent3 2 2 4 5 2 4" xfId="42272"/>
    <cellStyle name="40% - Accent3 2 2 4 5 3" xfId="35578"/>
    <cellStyle name="40% - Accent3 2 2 4 5 3 2" xfId="56017"/>
    <cellStyle name="40% - Accent3 2 2 4 5 3 3" xfId="45254"/>
    <cellStyle name="40% - Accent3 2 2 4 5 4" xfId="52730"/>
    <cellStyle name="40% - Accent3 2 2 4 5 5" xfId="38114"/>
    <cellStyle name="40% - Accent3 2 2 4 6" xfId="3509"/>
    <cellStyle name="40% - Accent3 2 2 4 6 2" xfId="45034"/>
    <cellStyle name="40% - Accent3 2 2 4 6 2 2" xfId="55797"/>
    <cellStyle name="40% - Accent3 2 2 4 6 3" xfId="52510"/>
    <cellStyle name="40% - Accent3 2 2 4 6 4" xfId="37807"/>
    <cellStyle name="40% - Accent3 2 2 4 7" xfId="3097"/>
    <cellStyle name="40% - Accent3 2 2 4 7 2" xfId="44641"/>
    <cellStyle name="40% - Accent3 2 2 4 7 2 2" xfId="55614"/>
    <cellStyle name="40% - Accent3 2 2 4 7 3" xfId="53679"/>
    <cellStyle name="40% - Accent3 2 2 4 7 4" xfId="41965"/>
    <cellStyle name="40% - Accent3 2 2 4 8" xfId="2072"/>
    <cellStyle name="40% - Accent3 2 2 4 8 2" xfId="56966"/>
    <cellStyle name="40% - Accent3 2 2 4 8 3" xfId="51158"/>
    <cellStyle name="40% - Accent3 2 2 4 9" xfId="32224"/>
    <cellStyle name="40% - Accent3 2 2 4 9 2" xfId="54811"/>
    <cellStyle name="40% - Accent3 2 2 4 9 3" xfId="43785"/>
    <cellStyle name="40% - Accent3 2 2 5" xfId="576"/>
    <cellStyle name="40% - Accent3 2 2 5 10" xfId="35106"/>
    <cellStyle name="40% - Accent3 2 2 5 10 2" xfId="52218"/>
    <cellStyle name="40% - Accent3 2 2 5 11" xfId="37217"/>
    <cellStyle name="40% - Accent3 2 2 5 2" xfId="1021"/>
    <cellStyle name="40% - Accent3 2 2 5 2 2" xfId="1719"/>
    <cellStyle name="40% - Accent3 2 2 5 2 2 2" xfId="4694"/>
    <cellStyle name="40% - Accent3 2 2 5 2 2 2 2" xfId="52144"/>
    <cellStyle name="40% - Accent3 2 2 5 2 2 2 2 2" xfId="57952"/>
    <cellStyle name="40% - Accent3 2 2 5 2 2 2 3" xfId="54665"/>
    <cellStyle name="40% - Accent3 2 2 5 2 2 2 4" xfId="43102"/>
    <cellStyle name="40% - Accent3 2 2 5 2 2 3" xfId="33512"/>
    <cellStyle name="40% - Accent3 2 2 5 2 2 3 2" xfId="56783"/>
    <cellStyle name="40% - Accent3 2 2 5 2 2 3 3" xfId="46075"/>
    <cellStyle name="40% - Accent3 2 2 5 2 2 4" xfId="36559"/>
    <cellStyle name="40% - Accent3 2 2 5 2 2 4 2" xfId="53496"/>
    <cellStyle name="40% - Accent3 2 2 5 2 2 5" xfId="39086"/>
    <cellStyle name="40% - Accent3 2 2 5 2 3" xfId="4038"/>
    <cellStyle name="40% - Accent3 2 2 5 2 3 2" xfId="45471"/>
    <cellStyle name="40% - Accent3 2 2 5 2 3 2 2" xfId="56199"/>
    <cellStyle name="40% - Accent3 2 2 5 2 3 3" xfId="54081"/>
    <cellStyle name="40% - Accent3 2 2 5 2 3 4" xfId="42458"/>
    <cellStyle name="40% - Accent3 2 2 5 2 4" xfId="2679"/>
    <cellStyle name="40% - Accent3 2 2 5 2 4 2" xfId="57368"/>
    <cellStyle name="40% - Accent3 2 2 5 2 4 3" xfId="51560"/>
    <cellStyle name="40% - Accent3 2 2 5 2 5" xfId="32814"/>
    <cellStyle name="40% - Accent3 2 2 5 2 5 2" xfId="55249"/>
    <cellStyle name="40% - Accent3 2 2 5 2 5 3" xfId="44223"/>
    <cellStyle name="40% - Accent3 2 2 5 2 6" xfId="35861"/>
    <cellStyle name="40% - Accent3 2 2 5 2 6 2" xfId="52912"/>
    <cellStyle name="40% - Accent3 2 2 5 2 7" xfId="38388"/>
    <cellStyle name="40% - Accent3 2 2 5 3" xfId="1203"/>
    <cellStyle name="40% - Accent3 2 2 5 3 2" xfId="4220"/>
    <cellStyle name="40% - Accent3 2 2 5 3 2 2" xfId="45653"/>
    <cellStyle name="40% - Accent3 2 2 5 3 2 2 2" xfId="56381"/>
    <cellStyle name="40% - Accent3 2 2 5 3 2 3" xfId="54263"/>
    <cellStyle name="40% - Accent3 2 2 5 3 2 4" xfId="42640"/>
    <cellStyle name="40% - Accent3 2 2 5 3 3" xfId="2861"/>
    <cellStyle name="40% - Accent3 2 2 5 3 3 2" xfId="57550"/>
    <cellStyle name="40% - Accent3 2 2 5 3 3 3" xfId="51742"/>
    <cellStyle name="40% - Accent3 2 2 5 3 4" xfId="32996"/>
    <cellStyle name="40% - Accent3 2 2 5 3 4 2" xfId="55431"/>
    <cellStyle name="40% - Accent3 2 2 5 3 4 3" xfId="44405"/>
    <cellStyle name="40% - Accent3 2 2 5 3 5" xfId="36043"/>
    <cellStyle name="40% - Accent3 2 2 5 3 5 2" xfId="53094"/>
    <cellStyle name="40% - Accent3 2 2 5 3 6" xfId="38570"/>
    <cellStyle name="40% - Accent3 2 2 5 4" xfId="1351"/>
    <cellStyle name="40% - Accent3 2 2 5 4 2" xfId="4347"/>
    <cellStyle name="40% - Accent3 2 2 5 4 2 2" xfId="45777"/>
    <cellStyle name="40% - Accent3 2 2 5 4 2 2 2" xfId="56492"/>
    <cellStyle name="40% - Accent3 2 2 5 4 2 3" xfId="54374"/>
    <cellStyle name="40% - Accent3 2 2 5 4 2 4" xfId="42755"/>
    <cellStyle name="40% - Accent3 2 2 5 4 3" xfId="2259"/>
    <cellStyle name="40% - Accent3 2 2 5 4 3 2" xfId="57661"/>
    <cellStyle name="40% - Accent3 2 2 5 4 3 3" xfId="51853"/>
    <cellStyle name="40% - Accent3 2 2 5 4 4" xfId="33144"/>
    <cellStyle name="40% - Accent3 2 2 5 4 4 2" xfId="54958"/>
    <cellStyle name="40% - Accent3 2 2 5 4 4 3" xfId="43932"/>
    <cellStyle name="40% - Accent3 2 2 5 4 5" xfId="36191"/>
    <cellStyle name="40% - Accent3 2 2 5 4 5 2" xfId="53205"/>
    <cellStyle name="40% - Accent3 2 2 5 4 6" xfId="38718"/>
    <cellStyle name="40% - Accent3 2 2 5 5" xfId="3700"/>
    <cellStyle name="40% - Accent3 2 2 5 5 2" xfId="32415"/>
    <cellStyle name="40% - Accent3 2 2 5 5 2 2" xfId="51269"/>
    <cellStyle name="40% - Accent3 2 2 5 5 2 2 2" xfId="57077"/>
    <cellStyle name="40% - Accent3 2 2 5 5 2 3" xfId="53790"/>
    <cellStyle name="40% - Accent3 2 2 5 5 2 4" xfId="42156"/>
    <cellStyle name="40% - Accent3 2 2 5 5 3" xfId="35462"/>
    <cellStyle name="40% - Accent3 2 2 5 5 3 2" xfId="55908"/>
    <cellStyle name="40% - Accent3 2 2 5 5 3 3" xfId="45145"/>
    <cellStyle name="40% - Accent3 2 2 5 5 4" xfId="52621"/>
    <cellStyle name="40% - Accent3 2 2 5 5 5" xfId="37998"/>
    <cellStyle name="40% - Accent3 2 2 5 6" xfId="3366"/>
    <cellStyle name="40% - Accent3 2 2 5 6 2" xfId="44893"/>
    <cellStyle name="40% - Accent3 2 2 5 6 2 2" xfId="55688"/>
    <cellStyle name="40% - Accent3 2 2 5 6 3" xfId="52401"/>
    <cellStyle name="40% - Accent3 2 2 5 6 4" xfId="37664"/>
    <cellStyle name="40% - Accent3 2 2 5 7" xfId="2982"/>
    <cellStyle name="40% - Accent3 2 2 5 7 2" xfId="44526"/>
    <cellStyle name="40% - Accent3 2 2 5 7 2 2" xfId="55505"/>
    <cellStyle name="40% - Accent3 2 2 5 7 3" xfId="53570"/>
    <cellStyle name="40% - Accent3 2 2 5 7 4" xfId="41856"/>
    <cellStyle name="40% - Accent3 2 2 5 8" xfId="2112"/>
    <cellStyle name="40% - Accent3 2 2 5 8 2" xfId="56857"/>
    <cellStyle name="40% - Accent3 2 2 5 8 3" xfId="51049"/>
    <cellStyle name="40% - Accent3 2 2 5 9" xfId="32059"/>
    <cellStyle name="40% - Accent3 2 2 5 9 2" xfId="54847"/>
    <cellStyle name="40% - Accent3 2 2 5 9 3" xfId="43821"/>
    <cellStyle name="40% - Accent3 2 2 6" xfId="815"/>
    <cellStyle name="40% - Accent3 2 2 6 2" xfId="1574"/>
    <cellStyle name="40% - Accent3 2 2 6 2 2" xfId="4549"/>
    <cellStyle name="40% - Accent3 2 2 6 2 2 2" xfId="51999"/>
    <cellStyle name="40% - Accent3 2 2 6 2 2 2 2" xfId="57807"/>
    <cellStyle name="40% - Accent3 2 2 6 2 2 3" xfId="54520"/>
    <cellStyle name="40% - Accent3 2 2 6 2 2 4" xfId="42957"/>
    <cellStyle name="40% - Accent3 2 2 6 2 3" xfId="33367"/>
    <cellStyle name="40% - Accent3 2 2 6 2 3 2" xfId="56638"/>
    <cellStyle name="40% - Accent3 2 2 6 2 3 3" xfId="45930"/>
    <cellStyle name="40% - Accent3 2 2 6 2 4" xfId="36414"/>
    <cellStyle name="40% - Accent3 2 2 6 2 4 2" xfId="53351"/>
    <cellStyle name="40% - Accent3 2 2 6 2 5" xfId="38941"/>
    <cellStyle name="40% - Accent3 2 2 6 3" xfId="3878"/>
    <cellStyle name="40% - Accent3 2 2 6 3 2" xfId="45311"/>
    <cellStyle name="40% - Accent3 2 2 6 3 2 2" xfId="56054"/>
    <cellStyle name="40% - Accent3 2 2 6 3 3" xfId="53936"/>
    <cellStyle name="40% - Accent3 2 2 6 3 4" xfId="42313"/>
    <cellStyle name="40% - Accent3 2 2 6 4" xfId="2482"/>
    <cellStyle name="40% - Accent3 2 2 6 4 2" xfId="57223"/>
    <cellStyle name="40% - Accent3 2 2 6 4 3" xfId="51415"/>
    <cellStyle name="40% - Accent3 2 2 6 5" xfId="32608"/>
    <cellStyle name="40% - Accent3 2 2 6 5 2" xfId="55104"/>
    <cellStyle name="40% - Accent3 2 2 6 5 3" xfId="44078"/>
    <cellStyle name="40% - Accent3 2 2 6 6" xfId="35655"/>
    <cellStyle name="40% - Accent3 2 2 6 6 2" xfId="52767"/>
    <cellStyle name="40% - Accent3 2 2 6 7" xfId="38182"/>
    <cellStyle name="40% - Accent3 2 2 7" xfId="1058"/>
    <cellStyle name="40% - Accent3 2 2 7 2" xfId="4075"/>
    <cellStyle name="40% - Accent3 2 2 7 2 2" xfId="45508"/>
    <cellStyle name="40% - Accent3 2 2 7 2 2 2" xfId="56236"/>
    <cellStyle name="40% - Accent3 2 2 7 2 3" xfId="54118"/>
    <cellStyle name="40% - Accent3 2 2 7 2 4" xfId="42495"/>
    <cellStyle name="40% - Accent3 2 2 7 3" xfId="2716"/>
    <cellStyle name="40% - Accent3 2 2 7 3 2" xfId="57405"/>
    <cellStyle name="40% - Accent3 2 2 7 3 3" xfId="51597"/>
    <cellStyle name="40% - Accent3 2 2 7 4" xfId="32851"/>
    <cellStyle name="40% - Accent3 2 2 7 4 2" xfId="55286"/>
    <cellStyle name="40% - Accent3 2 2 7 4 3" xfId="44260"/>
    <cellStyle name="40% - Accent3 2 2 7 5" xfId="35898"/>
    <cellStyle name="40% - Accent3 2 2 7 5 2" xfId="52949"/>
    <cellStyle name="40% - Accent3 2 2 7 6" xfId="38425"/>
    <cellStyle name="40% - Accent3 2 2 8" xfId="1244"/>
    <cellStyle name="40% - Accent3 2 2 8 2" xfId="4259"/>
    <cellStyle name="40% - Accent3 2 2 8 2 2" xfId="45692"/>
    <cellStyle name="40% - Accent3 2 2 8 2 2 2" xfId="56418"/>
    <cellStyle name="40% - Accent3 2 2 8 2 3" xfId="54300"/>
    <cellStyle name="40% - Accent3 2 2 8 2 4" xfId="42677"/>
    <cellStyle name="40% - Accent3 2 2 8 3" xfId="2154"/>
    <cellStyle name="40% - Accent3 2 2 8 3 2" xfId="57587"/>
    <cellStyle name="40% - Accent3 2 2 8 3 3" xfId="51779"/>
    <cellStyle name="40% - Accent3 2 2 8 4" xfId="33037"/>
    <cellStyle name="40% - Accent3 2 2 8 4 2" xfId="54884"/>
    <cellStyle name="40% - Accent3 2 2 8 4 3" xfId="43858"/>
    <cellStyle name="40% - Accent3 2 2 8 5" xfId="36084"/>
    <cellStyle name="40% - Accent3 2 2 8 5 2" xfId="53131"/>
    <cellStyle name="40% - Accent3 2 2 8 6" xfId="38611"/>
    <cellStyle name="40% - Accent3 2 2 9" xfId="3616"/>
    <cellStyle name="40% - Accent3 2 2 9 2" xfId="32331"/>
    <cellStyle name="40% - Accent3 2 2 9 2 2" xfId="51195"/>
    <cellStyle name="40% - Accent3 2 2 9 2 2 2" xfId="57003"/>
    <cellStyle name="40% - Accent3 2 2 9 2 3" xfId="53716"/>
    <cellStyle name="40% - Accent3 2 2 9 2 4" xfId="42072"/>
    <cellStyle name="40% - Accent3 2 2 9 3" xfId="35378"/>
    <cellStyle name="40% - Accent3 2 2 9 3 2" xfId="55834"/>
    <cellStyle name="40% - Accent3 2 2 9 3 3" xfId="45071"/>
    <cellStyle name="40% - Accent3 2 2 9 4" xfId="52547"/>
    <cellStyle name="40% - Accent3 2 2 9 5" xfId="37914"/>
    <cellStyle name="40% - Accent3 2 3" xfId="512"/>
    <cellStyle name="40% - Accent3 2 3 10" xfId="32107"/>
    <cellStyle name="40% - Accent3 2 3 10 2" xfId="54721"/>
    <cellStyle name="40% - Accent3 2 3 10 3" xfId="43695"/>
    <cellStyle name="40% - Accent3 2 3 11" xfId="35154"/>
    <cellStyle name="40% - Accent3 2 3 11 2" xfId="52237"/>
    <cellStyle name="40% - Accent3 2 3 12" xfId="37236"/>
    <cellStyle name="40% - Accent3 2 3 2" xfId="595"/>
    <cellStyle name="40% - Accent3 2 3 2 2" xfId="1370"/>
    <cellStyle name="40% - Accent3 2 3 2 2 2" xfId="4366"/>
    <cellStyle name="40% - Accent3 2 3 2 2 2 2" xfId="51872"/>
    <cellStyle name="40% - Accent3 2 3 2 2 2 2 2" xfId="57680"/>
    <cellStyle name="40% - Accent3 2 3 2 2 2 3" xfId="54393"/>
    <cellStyle name="40% - Accent3 2 3 2 2 2 4" xfId="42774"/>
    <cellStyle name="40% - Accent3 2 3 2 2 3" xfId="33163"/>
    <cellStyle name="40% - Accent3 2 3 2 2 3 2" xfId="56511"/>
    <cellStyle name="40% - Accent3 2 3 2 2 3 3" xfId="45796"/>
    <cellStyle name="40% - Accent3 2 3 2 2 4" xfId="36210"/>
    <cellStyle name="40% - Accent3 2 3 2 2 4 2" xfId="53224"/>
    <cellStyle name="40% - Accent3 2 3 2 2 5" xfId="38737"/>
    <cellStyle name="40% - Accent3 2 3 2 3" xfId="3719"/>
    <cellStyle name="40% - Accent3 2 3 2 3 2" xfId="45164"/>
    <cellStyle name="40% - Accent3 2 3 2 3 2 2" xfId="55927"/>
    <cellStyle name="40% - Accent3 2 3 2 3 3" xfId="53809"/>
    <cellStyle name="40% - Accent3 2 3 2 3 4" xfId="42175"/>
    <cellStyle name="40% - Accent3 2 3 2 4" xfId="2278"/>
    <cellStyle name="40% - Accent3 2 3 2 4 2" xfId="57096"/>
    <cellStyle name="40% - Accent3 2 3 2 4 3" xfId="51288"/>
    <cellStyle name="40% - Accent3 2 3 2 5" xfId="32434"/>
    <cellStyle name="40% - Accent3 2 3 2 5 2" xfId="54977"/>
    <cellStyle name="40% - Accent3 2 3 2 5 3" xfId="43951"/>
    <cellStyle name="40% - Accent3 2 3 2 6" xfId="35481"/>
    <cellStyle name="40% - Accent3 2 3 2 6 2" xfId="52640"/>
    <cellStyle name="40% - Accent3 2 3 2 7" xfId="38017"/>
    <cellStyle name="40% - Accent3 2 3 3" xfId="863"/>
    <cellStyle name="40% - Accent3 2 3 3 2" xfId="1593"/>
    <cellStyle name="40% - Accent3 2 3 3 2 2" xfId="4568"/>
    <cellStyle name="40% - Accent3 2 3 3 2 2 2" xfId="52018"/>
    <cellStyle name="40% - Accent3 2 3 3 2 2 2 2" xfId="57826"/>
    <cellStyle name="40% - Accent3 2 3 3 2 2 3" xfId="54539"/>
    <cellStyle name="40% - Accent3 2 3 3 2 2 4" xfId="42976"/>
    <cellStyle name="40% - Accent3 2 3 3 2 3" xfId="33386"/>
    <cellStyle name="40% - Accent3 2 3 3 2 3 2" xfId="56657"/>
    <cellStyle name="40% - Accent3 2 3 3 2 3 3" xfId="45949"/>
    <cellStyle name="40% - Accent3 2 3 3 2 4" xfId="36433"/>
    <cellStyle name="40% - Accent3 2 3 3 2 4 2" xfId="53370"/>
    <cellStyle name="40% - Accent3 2 3 3 2 5" xfId="38960"/>
    <cellStyle name="40% - Accent3 2 3 3 3" xfId="3904"/>
    <cellStyle name="40% - Accent3 2 3 3 3 2" xfId="45337"/>
    <cellStyle name="40% - Accent3 2 3 3 3 2 2" xfId="56073"/>
    <cellStyle name="40% - Accent3 2 3 3 3 3" xfId="53955"/>
    <cellStyle name="40% - Accent3 2 3 3 3 4" xfId="42332"/>
    <cellStyle name="40% - Accent3 2 3 3 4" xfId="2529"/>
    <cellStyle name="40% - Accent3 2 3 3 4 2" xfId="57242"/>
    <cellStyle name="40% - Accent3 2 3 3 4 3" xfId="51434"/>
    <cellStyle name="40% - Accent3 2 3 3 5" xfId="32656"/>
    <cellStyle name="40% - Accent3 2 3 3 5 2" xfId="55123"/>
    <cellStyle name="40% - Accent3 2 3 3 5 3" xfId="44097"/>
    <cellStyle name="40% - Accent3 2 3 3 6" xfId="35703"/>
    <cellStyle name="40% - Accent3 2 3 3 6 2" xfId="52786"/>
    <cellStyle name="40% - Accent3 2 3 3 7" xfId="38230"/>
    <cellStyle name="40% - Accent3 2 3 4" xfId="1077"/>
    <cellStyle name="40% - Accent3 2 3 4 2" xfId="4094"/>
    <cellStyle name="40% - Accent3 2 3 4 2 2" xfId="45527"/>
    <cellStyle name="40% - Accent3 2 3 4 2 2 2" xfId="56255"/>
    <cellStyle name="40% - Accent3 2 3 4 2 3" xfId="54137"/>
    <cellStyle name="40% - Accent3 2 3 4 2 4" xfId="42514"/>
    <cellStyle name="40% - Accent3 2 3 4 3" xfId="2735"/>
    <cellStyle name="40% - Accent3 2 3 4 3 2" xfId="57424"/>
    <cellStyle name="40% - Accent3 2 3 4 3 3" xfId="51616"/>
    <cellStyle name="40% - Accent3 2 3 4 4" xfId="32870"/>
    <cellStyle name="40% - Accent3 2 3 4 4 2" xfId="55305"/>
    <cellStyle name="40% - Accent3 2 3 4 4 3" xfId="44279"/>
    <cellStyle name="40% - Accent3 2 3 4 5" xfId="35917"/>
    <cellStyle name="40% - Accent3 2 3 4 5 2" xfId="52968"/>
    <cellStyle name="40% - Accent3 2 3 4 6" xfId="38444"/>
    <cellStyle name="40% - Accent3 2 3 5" xfId="1292"/>
    <cellStyle name="40% - Accent3 2 3 5 2" xfId="4289"/>
    <cellStyle name="40% - Accent3 2 3 5 2 2" xfId="45722"/>
    <cellStyle name="40% - Accent3 2 3 5 2 2 2" xfId="56437"/>
    <cellStyle name="40% - Accent3 2 3 5 2 3" xfId="54319"/>
    <cellStyle name="40% - Accent3 2 3 5 2 4" xfId="42696"/>
    <cellStyle name="40% - Accent3 2 3 5 3" xfId="2200"/>
    <cellStyle name="40% - Accent3 2 3 5 3 2" xfId="57606"/>
    <cellStyle name="40% - Accent3 2 3 5 3 3" xfId="51798"/>
    <cellStyle name="40% - Accent3 2 3 5 4" xfId="33085"/>
    <cellStyle name="40% - Accent3 2 3 5 4 2" xfId="54903"/>
    <cellStyle name="40% - Accent3 2 3 5 4 3" xfId="43877"/>
    <cellStyle name="40% - Accent3 2 3 5 5" xfId="36132"/>
    <cellStyle name="40% - Accent3 2 3 5 5 2" xfId="53150"/>
    <cellStyle name="40% - Accent3 2 3 5 6" xfId="38659"/>
    <cellStyle name="40% - Accent3 2 3 6" xfId="3644"/>
    <cellStyle name="40% - Accent3 2 3 6 2" xfId="32359"/>
    <cellStyle name="40% - Accent3 2 3 6 2 2" xfId="51214"/>
    <cellStyle name="40% - Accent3 2 3 6 2 2 2" xfId="57022"/>
    <cellStyle name="40% - Accent3 2 3 6 2 3" xfId="53735"/>
    <cellStyle name="40% - Accent3 2 3 6 2 4" xfId="42100"/>
    <cellStyle name="40% - Accent3 2 3 6 3" xfId="35406"/>
    <cellStyle name="40% - Accent3 2 3 6 3 2" xfId="55853"/>
    <cellStyle name="40% - Accent3 2 3 6 3 3" xfId="45090"/>
    <cellStyle name="40% - Accent3 2 3 6 4" xfId="52566"/>
    <cellStyle name="40% - Accent3 2 3 6 5" xfId="37942"/>
    <cellStyle name="40% - Accent3 2 3 7" xfId="3404"/>
    <cellStyle name="40% - Accent3 2 3 7 2" xfId="44930"/>
    <cellStyle name="40% - Accent3 2 3 7 2 2" xfId="55707"/>
    <cellStyle name="40% - Accent3 2 3 7 3" xfId="52420"/>
    <cellStyle name="40% - Accent3 2 3 7 4" xfId="37702"/>
    <cellStyle name="40% - Accent3 2 3 8" xfId="3001"/>
    <cellStyle name="40% - Accent3 2 3 8 2" xfId="44545"/>
    <cellStyle name="40% - Accent3 2 3 8 2 2" xfId="55524"/>
    <cellStyle name="40% - Accent3 2 3 8 3" xfId="53589"/>
    <cellStyle name="40% - Accent3 2 3 8 4" xfId="41875"/>
    <cellStyle name="40% - Accent3 2 3 9" xfId="1959"/>
    <cellStyle name="40% - Accent3 2 3 9 2" xfId="56876"/>
    <cellStyle name="40% - Accent3 2 3 9 3" xfId="51068"/>
    <cellStyle name="40% - Accent3 2 4" xfId="635"/>
    <cellStyle name="40% - Accent3 2 4 10" xfId="35194"/>
    <cellStyle name="40% - Accent3 2 4 10 2" xfId="52273"/>
    <cellStyle name="40% - Accent3 2 4 11" xfId="37276"/>
    <cellStyle name="40% - Accent3 2 4 2" xfId="903"/>
    <cellStyle name="40% - Accent3 2 4 2 2" xfId="1629"/>
    <cellStyle name="40% - Accent3 2 4 2 2 2" xfId="4604"/>
    <cellStyle name="40% - Accent3 2 4 2 2 2 2" xfId="52054"/>
    <cellStyle name="40% - Accent3 2 4 2 2 2 2 2" xfId="57862"/>
    <cellStyle name="40% - Accent3 2 4 2 2 2 3" xfId="54575"/>
    <cellStyle name="40% - Accent3 2 4 2 2 2 4" xfId="43012"/>
    <cellStyle name="40% - Accent3 2 4 2 2 3" xfId="33422"/>
    <cellStyle name="40% - Accent3 2 4 2 2 3 2" xfId="56693"/>
    <cellStyle name="40% - Accent3 2 4 2 2 3 3" xfId="45985"/>
    <cellStyle name="40% - Accent3 2 4 2 2 4" xfId="36469"/>
    <cellStyle name="40% - Accent3 2 4 2 2 4 2" xfId="53406"/>
    <cellStyle name="40% - Accent3 2 4 2 2 5" xfId="38996"/>
    <cellStyle name="40% - Accent3 2 4 2 3" xfId="3940"/>
    <cellStyle name="40% - Accent3 2 4 2 3 2" xfId="45373"/>
    <cellStyle name="40% - Accent3 2 4 2 3 2 2" xfId="56109"/>
    <cellStyle name="40% - Accent3 2 4 2 3 3" xfId="53991"/>
    <cellStyle name="40% - Accent3 2 4 2 3 4" xfId="42368"/>
    <cellStyle name="40% - Accent3 2 4 2 4" xfId="2569"/>
    <cellStyle name="40% - Accent3 2 4 2 4 2" xfId="57278"/>
    <cellStyle name="40% - Accent3 2 4 2 4 3" xfId="51470"/>
    <cellStyle name="40% - Accent3 2 4 2 5" xfId="32696"/>
    <cellStyle name="40% - Accent3 2 4 2 5 2" xfId="55159"/>
    <cellStyle name="40% - Accent3 2 4 2 5 3" xfId="44133"/>
    <cellStyle name="40% - Accent3 2 4 2 6" xfId="35743"/>
    <cellStyle name="40% - Accent3 2 4 2 6 2" xfId="52822"/>
    <cellStyle name="40% - Accent3 2 4 2 7" xfId="38270"/>
    <cellStyle name="40% - Accent3 2 4 3" xfId="1113"/>
    <cellStyle name="40% - Accent3 2 4 3 2" xfId="4130"/>
    <cellStyle name="40% - Accent3 2 4 3 2 2" xfId="45563"/>
    <cellStyle name="40% - Accent3 2 4 3 2 2 2" xfId="56291"/>
    <cellStyle name="40% - Accent3 2 4 3 2 3" xfId="54173"/>
    <cellStyle name="40% - Accent3 2 4 3 2 4" xfId="42550"/>
    <cellStyle name="40% - Accent3 2 4 3 3" xfId="2771"/>
    <cellStyle name="40% - Accent3 2 4 3 3 2" xfId="57460"/>
    <cellStyle name="40% - Accent3 2 4 3 3 3" xfId="51652"/>
    <cellStyle name="40% - Accent3 2 4 3 4" xfId="32906"/>
    <cellStyle name="40% - Accent3 2 4 3 4 2" xfId="55341"/>
    <cellStyle name="40% - Accent3 2 4 3 4 3" xfId="44315"/>
    <cellStyle name="40% - Accent3 2 4 3 5" xfId="35953"/>
    <cellStyle name="40% - Accent3 2 4 3 5 2" xfId="53004"/>
    <cellStyle name="40% - Accent3 2 4 3 6" xfId="38480"/>
    <cellStyle name="40% - Accent3 2 4 4" xfId="1408"/>
    <cellStyle name="40% - Accent3 2 4 4 2" xfId="4402"/>
    <cellStyle name="40% - Accent3 2 4 4 2 2" xfId="45832"/>
    <cellStyle name="40% - Accent3 2 4 4 2 2 2" xfId="56547"/>
    <cellStyle name="40% - Accent3 2 4 4 2 3" xfId="54429"/>
    <cellStyle name="40% - Accent3 2 4 4 2 4" xfId="42810"/>
    <cellStyle name="40% - Accent3 2 4 4 3" xfId="2316"/>
    <cellStyle name="40% - Accent3 2 4 4 3 2" xfId="57716"/>
    <cellStyle name="40% - Accent3 2 4 4 3 3" xfId="51908"/>
    <cellStyle name="40% - Accent3 2 4 4 4" xfId="33201"/>
    <cellStyle name="40% - Accent3 2 4 4 4 2" xfId="55013"/>
    <cellStyle name="40% - Accent3 2 4 4 4 3" xfId="43987"/>
    <cellStyle name="40% - Accent3 2 4 4 5" xfId="36248"/>
    <cellStyle name="40% - Accent3 2 4 4 5 2" xfId="53260"/>
    <cellStyle name="40% - Accent3 2 4 4 6" xfId="38775"/>
    <cellStyle name="40% - Accent3 2 4 5" xfId="3756"/>
    <cellStyle name="40% - Accent3 2 4 5 2" xfId="32471"/>
    <cellStyle name="40% - Accent3 2 4 5 2 2" xfId="51324"/>
    <cellStyle name="40% - Accent3 2 4 5 2 2 2" xfId="57132"/>
    <cellStyle name="40% - Accent3 2 4 5 2 3" xfId="53845"/>
    <cellStyle name="40% - Accent3 2 4 5 2 4" xfId="42212"/>
    <cellStyle name="40% - Accent3 2 4 5 3" xfId="35518"/>
    <cellStyle name="40% - Accent3 2 4 5 3 2" xfId="55963"/>
    <cellStyle name="40% - Accent3 2 4 5 3 3" xfId="45200"/>
    <cellStyle name="40% - Accent3 2 4 5 4" xfId="52676"/>
    <cellStyle name="40% - Accent3 2 4 5 5" xfId="38054"/>
    <cellStyle name="40% - Accent3 2 4 6" xfId="3443"/>
    <cellStyle name="40% - Accent3 2 4 6 2" xfId="44969"/>
    <cellStyle name="40% - Accent3 2 4 6 2 2" xfId="55743"/>
    <cellStyle name="40% - Accent3 2 4 6 3" xfId="52456"/>
    <cellStyle name="40% - Accent3 2 4 6 4" xfId="37741"/>
    <cellStyle name="40% - Accent3 2 4 7" xfId="3037"/>
    <cellStyle name="40% - Accent3 2 4 7 2" xfId="44581"/>
    <cellStyle name="40% - Accent3 2 4 7 2 2" xfId="55560"/>
    <cellStyle name="40% - Accent3 2 4 7 3" xfId="53625"/>
    <cellStyle name="40% - Accent3 2 4 7 4" xfId="41911"/>
    <cellStyle name="40% - Accent3 2 4 8" xfId="1997"/>
    <cellStyle name="40% - Accent3 2 4 8 2" xfId="56912"/>
    <cellStyle name="40% - Accent3 2 4 8 3" xfId="51104"/>
    <cellStyle name="40% - Accent3 2 4 9" xfId="32147"/>
    <cellStyle name="40% - Accent3 2 4 9 2" xfId="54757"/>
    <cellStyle name="40% - Accent3 2 4 9 3" xfId="43731"/>
    <cellStyle name="40% - Accent3 2 5" xfId="689"/>
    <cellStyle name="40% - Accent3 2 5 10" xfId="35248"/>
    <cellStyle name="40% - Accent3 2 5 10 2" xfId="52309"/>
    <cellStyle name="40% - Accent3 2 5 11" xfId="37330"/>
    <cellStyle name="40% - Accent3 2 5 2" xfId="957"/>
    <cellStyle name="40% - Accent3 2 5 2 2" xfId="1665"/>
    <cellStyle name="40% - Accent3 2 5 2 2 2" xfId="4640"/>
    <cellStyle name="40% - Accent3 2 5 2 2 2 2" xfId="52090"/>
    <cellStyle name="40% - Accent3 2 5 2 2 2 2 2" xfId="57898"/>
    <cellStyle name="40% - Accent3 2 5 2 2 2 3" xfId="54611"/>
    <cellStyle name="40% - Accent3 2 5 2 2 2 4" xfId="43048"/>
    <cellStyle name="40% - Accent3 2 5 2 2 3" xfId="33458"/>
    <cellStyle name="40% - Accent3 2 5 2 2 3 2" xfId="56729"/>
    <cellStyle name="40% - Accent3 2 5 2 2 3 3" xfId="46021"/>
    <cellStyle name="40% - Accent3 2 5 2 2 4" xfId="36505"/>
    <cellStyle name="40% - Accent3 2 5 2 2 4 2" xfId="53442"/>
    <cellStyle name="40% - Accent3 2 5 2 2 5" xfId="39032"/>
    <cellStyle name="40% - Accent3 2 5 2 3" xfId="3982"/>
    <cellStyle name="40% - Accent3 2 5 2 3 2" xfId="45415"/>
    <cellStyle name="40% - Accent3 2 5 2 3 2 2" xfId="56145"/>
    <cellStyle name="40% - Accent3 2 5 2 3 3" xfId="54027"/>
    <cellStyle name="40% - Accent3 2 5 2 3 4" xfId="42404"/>
    <cellStyle name="40% - Accent3 2 5 2 4" xfId="2619"/>
    <cellStyle name="40% - Accent3 2 5 2 4 2" xfId="57314"/>
    <cellStyle name="40% - Accent3 2 5 2 4 3" xfId="51506"/>
    <cellStyle name="40% - Accent3 2 5 2 5" xfId="32750"/>
    <cellStyle name="40% - Accent3 2 5 2 5 2" xfId="55195"/>
    <cellStyle name="40% - Accent3 2 5 2 5 3" xfId="44169"/>
    <cellStyle name="40% - Accent3 2 5 2 6" xfId="35797"/>
    <cellStyle name="40% - Accent3 2 5 2 6 2" xfId="52858"/>
    <cellStyle name="40% - Accent3 2 5 2 7" xfId="38324"/>
    <cellStyle name="40% - Accent3 2 5 3" xfId="1149"/>
    <cellStyle name="40% - Accent3 2 5 3 2" xfId="4166"/>
    <cellStyle name="40% - Accent3 2 5 3 2 2" xfId="45599"/>
    <cellStyle name="40% - Accent3 2 5 3 2 2 2" xfId="56327"/>
    <cellStyle name="40% - Accent3 2 5 3 2 3" xfId="54209"/>
    <cellStyle name="40% - Accent3 2 5 3 2 4" xfId="42586"/>
    <cellStyle name="40% - Accent3 2 5 3 3" xfId="2807"/>
    <cellStyle name="40% - Accent3 2 5 3 3 2" xfId="57496"/>
    <cellStyle name="40% - Accent3 2 5 3 3 3" xfId="51688"/>
    <cellStyle name="40% - Accent3 2 5 3 4" xfId="32942"/>
    <cellStyle name="40% - Accent3 2 5 3 4 2" xfId="55377"/>
    <cellStyle name="40% - Accent3 2 5 3 4 3" xfId="44351"/>
    <cellStyle name="40% - Accent3 2 5 3 5" xfId="35989"/>
    <cellStyle name="40% - Accent3 2 5 3 5 2" xfId="53040"/>
    <cellStyle name="40% - Accent3 2 5 3 6" xfId="38516"/>
    <cellStyle name="40% - Accent3 2 5 4" xfId="1458"/>
    <cellStyle name="40% - Accent3 2 5 4 2" xfId="4443"/>
    <cellStyle name="40% - Accent3 2 5 4 2 2" xfId="45873"/>
    <cellStyle name="40% - Accent3 2 5 4 2 2 2" xfId="56583"/>
    <cellStyle name="40% - Accent3 2 5 4 2 3" xfId="54465"/>
    <cellStyle name="40% - Accent3 2 5 4 2 4" xfId="42846"/>
    <cellStyle name="40% - Accent3 2 5 4 3" xfId="2363"/>
    <cellStyle name="40% - Accent3 2 5 4 3 2" xfId="57752"/>
    <cellStyle name="40% - Accent3 2 5 4 3 3" xfId="51944"/>
    <cellStyle name="40% - Accent3 2 5 4 4" xfId="33251"/>
    <cellStyle name="40% - Accent3 2 5 4 4 2" xfId="55049"/>
    <cellStyle name="40% - Accent3 2 5 4 4 3" xfId="44023"/>
    <cellStyle name="40% - Accent3 2 5 4 5" xfId="36298"/>
    <cellStyle name="40% - Accent3 2 5 4 5 2" xfId="53296"/>
    <cellStyle name="40% - Accent3 2 5 4 6" xfId="38825"/>
    <cellStyle name="40% - Accent3 2 5 5" xfId="3796"/>
    <cellStyle name="40% - Accent3 2 5 5 2" xfId="32511"/>
    <cellStyle name="40% - Accent3 2 5 5 2 2" xfId="51360"/>
    <cellStyle name="40% - Accent3 2 5 5 2 2 2" xfId="57168"/>
    <cellStyle name="40% - Accent3 2 5 5 2 3" xfId="53881"/>
    <cellStyle name="40% - Accent3 2 5 5 2 4" xfId="42252"/>
    <cellStyle name="40% - Accent3 2 5 5 3" xfId="35558"/>
    <cellStyle name="40% - Accent3 2 5 5 3 2" xfId="55999"/>
    <cellStyle name="40% - Accent3 2 5 5 3 3" xfId="45236"/>
    <cellStyle name="40% - Accent3 2 5 5 4" xfId="52712"/>
    <cellStyle name="40% - Accent3 2 5 5 5" xfId="38094"/>
    <cellStyle name="40% - Accent3 2 5 6" xfId="3488"/>
    <cellStyle name="40% - Accent3 2 5 6 2" xfId="45013"/>
    <cellStyle name="40% - Accent3 2 5 6 2 2" xfId="55779"/>
    <cellStyle name="40% - Accent3 2 5 6 3" xfId="52492"/>
    <cellStyle name="40% - Accent3 2 5 6 4" xfId="37786"/>
    <cellStyle name="40% - Accent3 2 5 7" xfId="3078"/>
    <cellStyle name="40% - Accent3 2 5 7 2" xfId="44622"/>
    <cellStyle name="40% - Accent3 2 5 7 2 2" xfId="55596"/>
    <cellStyle name="40% - Accent3 2 5 7 3" xfId="53661"/>
    <cellStyle name="40% - Accent3 2 5 7 4" xfId="41947"/>
    <cellStyle name="40% - Accent3 2 5 8" xfId="2049"/>
    <cellStyle name="40% - Accent3 2 5 8 2" xfId="56948"/>
    <cellStyle name="40% - Accent3 2 5 8 3" xfId="51140"/>
    <cellStyle name="40% - Accent3 2 5 9" xfId="32201"/>
    <cellStyle name="40% - Accent3 2 5 9 2" xfId="54793"/>
    <cellStyle name="40% - Accent3 2 5 9 3" xfId="43767"/>
    <cellStyle name="40% - Accent3 2 6" xfId="549"/>
    <cellStyle name="40% - Accent3 2 6 10" xfId="35083"/>
    <cellStyle name="40% - Accent3 2 6 10 2" xfId="52200"/>
    <cellStyle name="40% - Accent3 2 6 11" xfId="37190"/>
    <cellStyle name="40% - Accent3 2 6 2" xfId="998"/>
    <cellStyle name="40% - Accent3 2 6 2 2" xfId="1701"/>
    <cellStyle name="40% - Accent3 2 6 2 2 2" xfId="4676"/>
    <cellStyle name="40% - Accent3 2 6 2 2 2 2" xfId="52126"/>
    <cellStyle name="40% - Accent3 2 6 2 2 2 2 2" xfId="57934"/>
    <cellStyle name="40% - Accent3 2 6 2 2 2 3" xfId="54647"/>
    <cellStyle name="40% - Accent3 2 6 2 2 2 4" xfId="43084"/>
    <cellStyle name="40% - Accent3 2 6 2 2 3" xfId="33494"/>
    <cellStyle name="40% - Accent3 2 6 2 2 3 2" xfId="56765"/>
    <cellStyle name="40% - Accent3 2 6 2 2 3 3" xfId="46057"/>
    <cellStyle name="40% - Accent3 2 6 2 2 4" xfId="36541"/>
    <cellStyle name="40% - Accent3 2 6 2 2 4 2" xfId="53478"/>
    <cellStyle name="40% - Accent3 2 6 2 2 5" xfId="39068"/>
    <cellStyle name="40% - Accent3 2 6 2 3" xfId="4019"/>
    <cellStyle name="40% - Accent3 2 6 2 3 2" xfId="45452"/>
    <cellStyle name="40% - Accent3 2 6 2 3 2 2" xfId="56181"/>
    <cellStyle name="40% - Accent3 2 6 2 3 3" xfId="54063"/>
    <cellStyle name="40% - Accent3 2 6 2 3 4" xfId="42440"/>
    <cellStyle name="40% - Accent3 2 6 2 4" xfId="2659"/>
    <cellStyle name="40% - Accent3 2 6 2 4 2" xfId="57350"/>
    <cellStyle name="40% - Accent3 2 6 2 4 3" xfId="51542"/>
    <cellStyle name="40% - Accent3 2 6 2 5" xfId="32791"/>
    <cellStyle name="40% - Accent3 2 6 2 5 2" xfId="55231"/>
    <cellStyle name="40% - Accent3 2 6 2 5 3" xfId="44205"/>
    <cellStyle name="40% - Accent3 2 6 2 6" xfId="35838"/>
    <cellStyle name="40% - Accent3 2 6 2 6 2" xfId="52894"/>
    <cellStyle name="40% - Accent3 2 6 2 7" xfId="38365"/>
    <cellStyle name="40% - Accent3 2 6 3" xfId="1185"/>
    <cellStyle name="40% - Accent3 2 6 3 2" xfId="4202"/>
    <cellStyle name="40% - Accent3 2 6 3 2 2" xfId="45635"/>
    <cellStyle name="40% - Accent3 2 6 3 2 2 2" xfId="56363"/>
    <cellStyle name="40% - Accent3 2 6 3 2 3" xfId="54245"/>
    <cellStyle name="40% - Accent3 2 6 3 2 4" xfId="42622"/>
    <cellStyle name="40% - Accent3 2 6 3 3" xfId="2843"/>
    <cellStyle name="40% - Accent3 2 6 3 3 2" xfId="57532"/>
    <cellStyle name="40% - Accent3 2 6 3 3 3" xfId="51724"/>
    <cellStyle name="40% - Accent3 2 6 3 4" xfId="32978"/>
    <cellStyle name="40% - Accent3 2 6 3 4 2" xfId="55413"/>
    <cellStyle name="40% - Accent3 2 6 3 4 3" xfId="44387"/>
    <cellStyle name="40% - Accent3 2 6 3 5" xfId="36025"/>
    <cellStyle name="40% - Accent3 2 6 3 5 2" xfId="53076"/>
    <cellStyle name="40% - Accent3 2 6 3 6" xfId="38552"/>
    <cellStyle name="40% - Accent3 2 6 4" xfId="1329"/>
    <cellStyle name="40% - Accent3 2 6 4 2" xfId="4326"/>
    <cellStyle name="40% - Accent3 2 6 4 2 2" xfId="45759"/>
    <cellStyle name="40% - Accent3 2 6 4 2 2 2" xfId="56474"/>
    <cellStyle name="40% - Accent3 2 6 4 2 3" xfId="54356"/>
    <cellStyle name="40% - Accent3 2 6 4 2 4" xfId="42733"/>
    <cellStyle name="40% - Accent3 2 6 4 3" xfId="2237"/>
    <cellStyle name="40% - Accent3 2 6 4 3 2" xfId="57643"/>
    <cellStyle name="40% - Accent3 2 6 4 3 3" xfId="51835"/>
    <cellStyle name="40% - Accent3 2 6 4 4" xfId="33122"/>
    <cellStyle name="40% - Accent3 2 6 4 4 2" xfId="54940"/>
    <cellStyle name="40% - Accent3 2 6 4 4 3" xfId="43914"/>
    <cellStyle name="40% - Accent3 2 6 4 5" xfId="36169"/>
    <cellStyle name="40% - Accent3 2 6 4 5 2" xfId="53187"/>
    <cellStyle name="40% - Accent3 2 6 4 6" xfId="38696"/>
    <cellStyle name="40% - Accent3 2 6 5" xfId="3681"/>
    <cellStyle name="40% - Accent3 2 6 5 2" xfId="32396"/>
    <cellStyle name="40% - Accent3 2 6 5 2 2" xfId="51251"/>
    <cellStyle name="40% - Accent3 2 6 5 2 2 2" xfId="57059"/>
    <cellStyle name="40% - Accent3 2 6 5 2 3" xfId="53772"/>
    <cellStyle name="40% - Accent3 2 6 5 2 4" xfId="42137"/>
    <cellStyle name="40% - Accent3 2 6 5 3" xfId="35443"/>
    <cellStyle name="40% - Accent3 2 6 5 3 2" xfId="55890"/>
    <cellStyle name="40% - Accent3 2 6 5 3 3" xfId="45127"/>
    <cellStyle name="40% - Accent3 2 6 5 4" xfId="52603"/>
    <cellStyle name="40% - Accent3 2 6 5 5" xfId="37979"/>
    <cellStyle name="40% - Accent3 2 6 6" xfId="3345"/>
    <cellStyle name="40% - Accent3 2 6 6 2" xfId="44872"/>
    <cellStyle name="40% - Accent3 2 6 6 2 2" xfId="55670"/>
    <cellStyle name="40% - Accent3 2 6 6 3" xfId="52383"/>
    <cellStyle name="40% - Accent3 2 6 6 4" xfId="37643"/>
    <cellStyle name="40% - Accent3 2 6 7" xfId="2960"/>
    <cellStyle name="40% - Accent3 2 6 7 2" xfId="44504"/>
    <cellStyle name="40% - Accent3 2 6 7 2 2" xfId="55487"/>
    <cellStyle name="40% - Accent3 2 6 7 3" xfId="53552"/>
    <cellStyle name="40% - Accent3 2 6 7 4" xfId="41838"/>
    <cellStyle name="40% - Accent3 2 6 8" xfId="2090"/>
    <cellStyle name="40% - Accent3 2 6 8 2" xfId="56839"/>
    <cellStyle name="40% - Accent3 2 6 8 3" xfId="51031"/>
    <cellStyle name="40% - Accent3 2 6 9" xfId="32036"/>
    <cellStyle name="40% - Accent3 2 6 9 2" xfId="54829"/>
    <cellStyle name="40% - Accent3 2 6 9 3" xfId="43803"/>
    <cellStyle name="40% - Accent3 2 7" xfId="792"/>
    <cellStyle name="40% - Accent3 2 7 2" xfId="1556"/>
    <cellStyle name="40% - Accent3 2 7 2 2" xfId="4531"/>
    <cellStyle name="40% - Accent3 2 7 2 2 2" xfId="51981"/>
    <cellStyle name="40% - Accent3 2 7 2 2 2 2" xfId="57789"/>
    <cellStyle name="40% - Accent3 2 7 2 2 3" xfId="54502"/>
    <cellStyle name="40% - Accent3 2 7 2 2 4" xfId="42939"/>
    <cellStyle name="40% - Accent3 2 7 2 3" xfId="33349"/>
    <cellStyle name="40% - Accent3 2 7 2 3 2" xfId="56620"/>
    <cellStyle name="40% - Accent3 2 7 2 3 3" xfId="45912"/>
    <cellStyle name="40% - Accent3 2 7 2 4" xfId="36396"/>
    <cellStyle name="40% - Accent3 2 7 2 4 2" xfId="53333"/>
    <cellStyle name="40% - Accent3 2 7 2 5" xfId="38923"/>
    <cellStyle name="40% - Accent3 2 7 3" xfId="3859"/>
    <cellStyle name="40% - Accent3 2 7 3 2" xfId="45292"/>
    <cellStyle name="40% - Accent3 2 7 3 2 2" xfId="56036"/>
    <cellStyle name="40% - Accent3 2 7 3 3" xfId="53918"/>
    <cellStyle name="40% - Accent3 2 7 3 4" xfId="42295"/>
    <cellStyle name="40% - Accent3 2 7 4" xfId="2459"/>
    <cellStyle name="40% - Accent3 2 7 4 2" xfId="57205"/>
    <cellStyle name="40% - Accent3 2 7 4 3" xfId="51397"/>
    <cellStyle name="40% - Accent3 2 7 5" xfId="32585"/>
    <cellStyle name="40% - Accent3 2 7 5 2" xfId="55086"/>
    <cellStyle name="40% - Accent3 2 7 5 3" xfId="44060"/>
    <cellStyle name="40% - Accent3 2 7 6" xfId="35632"/>
    <cellStyle name="40% - Accent3 2 7 6 2" xfId="52749"/>
    <cellStyle name="40% - Accent3 2 7 7" xfId="38159"/>
    <cellStyle name="40% - Accent3 2 8" xfId="1040"/>
    <cellStyle name="40% - Accent3 2 8 2" xfId="4057"/>
    <cellStyle name="40% - Accent3 2 8 2 2" xfId="45490"/>
    <cellStyle name="40% - Accent3 2 8 2 2 2" xfId="56218"/>
    <cellStyle name="40% - Accent3 2 8 2 3" xfId="54100"/>
    <cellStyle name="40% - Accent3 2 8 2 4" xfId="42477"/>
    <cellStyle name="40% - Accent3 2 8 3" xfId="2698"/>
    <cellStyle name="40% - Accent3 2 8 3 2" xfId="57387"/>
    <cellStyle name="40% - Accent3 2 8 3 3" xfId="51579"/>
    <cellStyle name="40% - Accent3 2 8 4" xfId="32833"/>
    <cellStyle name="40% - Accent3 2 8 4 2" xfId="55268"/>
    <cellStyle name="40% - Accent3 2 8 4 3" xfId="44242"/>
    <cellStyle name="40% - Accent3 2 8 5" xfId="35880"/>
    <cellStyle name="40% - Accent3 2 8 5 2" xfId="52931"/>
    <cellStyle name="40% - Accent3 2 8 6" xfId="38407"/>
    <cellStyle name="40% - Accent3 2 9" xfId="1226"/>
    <cellStyle name="40% - Accent3 2 9 2" xfId="4241"/>
    <cellStyle name="40% - Accent3 2 9 2 2" xfId="45674"/>
    <cellStyle name="40% - Accent3 2 9 2 2 2" xfId="56400"/>
    <cellStyle name="40% - Accent3 2 9 2 3" xfId="54282"/>
    <cellStyle name="40% - Accent3 2 9 2 4" xfId="42659"/>
    <cellStyle name="40% - Accent3 2 9 3" xfId="2136"/>
    <cellStyle name="40% - Accent3 2 9 3 2" xfId="57569"/>
    <cellStyle name="40% - Accent3 2 9 3 3" xfId="51761"/>
    <cellStyle name="40% - Accent3 2 9 4" xfId="33019"/>
    <cellStyle name="40% - Accent3 2 9 4 2" xfId="54866"/>
    <cellStyle name="40% - Accent3 2 9 4 3" xfId="43840"/>
    <cellStyle name="40% - Accent3 2 9 5" xfId="36066"/>
    <cellStyle name="40% - Accent3 2 9 5 2" xfId="53113"/>
    <cellStyle name="40% - Accent3 2 9 6" xfId="38593"/>
    <cellStyle name="40% - Accent3 3" xfId="212"/>
    <cellStyle name="40% - Accent4 2" xfId="213"/>
    <cellStyle name="40% - Accent4 2 10" xfId="3540"/>
    <cellStyle name="40% - Accent4 2 10 2" xfId="32255"/>
    <cellStyle name="40% - Accent4 2 10 2 2" xfId="51178"/>
    <cellStyle name="40% - Accent4 2 10 2 2 2" xfId="56986"/>
    <cellStyle name="40% - Accent4 2 10 2 3" xfId="53699"/>
    <cellStyle name="40% - Accent4 2 10 2 4" xfId="41996"/>
    <cellStyle name="40% - Accent4 2 10 3" xfId="35302"/>
    <cellStyle name="40% - Accent4 2 10 3 2" xfId="55817"/>
    <cellStyle name="40% - Accent4 2 10 3 3" xfId="45054"/>
    <cellStyle name="40% - Accent4 2 10 4" xfId="52530"/>
    <cellStyle name="40% - Accent4 2 10 5" xfId="37838"/>
    <cellStyle name="40% - Accent4 2 11" xfId="3154"/>
    <cellStyle name="40% - Accent4 2 11 2" xfId="44694"/>
    <cellStyle name="40% - Accent4 2 11 2 2" xfId="55634"/>
    <cellStyle name="40% - Accent4 2 11 3" xfId="52347"/>
    <cellStyle name="40% - Accent4 2 11 4" xfId="37452"/>
    <cellStyle name="40% - Accent4 2 12" xfId="2892"/>
    <cellStyle name="40% - Accent4 2 12 2" xfId="44436"/>
    <cellStyle name="40% - Accent4 2 12 2 2" xfId="55451"/>
    <cellStyle name="40% - Accent4 2 12 3" xfId="53516"/>
    <cellStyle name="40% - Accent4 2 12 4" xfId="41802"/>
    <cellStyle name="40% - Accent4 2 13" xfId="1767"/>
    <cellStyle name="40% - Accent4 2 13 2" xfId="56803"/>
    <cellStyle name="40% - Accent4 2 13 3" xfId="50995"/>
    <cellStyle name="40% - Accent4 2 14" xfId="31956"/>
    <cellStyle name="40% - Accent4 2 14 2" xfId="54685"/>
    <cellStyle name="40% - Accent4 2 14 3" xfId="43659"/>
    <cellStyle name="40% - Accent4 2 15" xfId="35009"/>
    <cellStyle name="40% - Accent4 2 15 2" xfId="52164"/>
    <cellStyle name="40% - Accent4 2 16" xfId="37120"/>
    <cellStyle name="40% - Accent4 2 2" xfId="465"/>
    <cellStyle name="40% - Accent4 2 2 10" xfId="3312"/>
    <cellStyle name="40% - Accent4 2 2 10 2" xfId="44839"/>
    <cellStyle name="40% - Accent4 2 2 10 2 2" xfId="55652"/>
    <cellStyle name="40% - Accent4 2 2 10 3" xfId="52365"/>
    <cellStyle name="40% - Accent4 2 2 10 4" xfId="37610"/>
    <cellStyle name="40% - Accent4 2 2 11" xfId="2935"/>
    <cellStyle name="40% - Accent4 2 2 11 2" xfId="44479"/>
    <cellStyle name="40% - Accent4 2 2 11 2 2" xfId="55469"/>
    <cellStyle name="40% - Accent4 2 2 11 3" xfId="53534"/>
    <cellStyle name="40% - Accent4 2 2 11 4" xfId="41820"/>
    <cellStyle name="40% - Accent4 2 2 12" xfId="1916"/>
    <cellStyle name="40% - Accent4 2 2 12 2" xfId="56821"/>
    <cellStyle name="40% - Accent4 2 2 12 3" xfId="51013"/>
    <cellStyle name="40% - Accent4 2 2 13" xfId="31985"/>
    <cellStyle name="40% - Accent4 2 2 13 2" xfId="54703"/>
    <cellStyle name="40% - Accent4 2 2 13 3" xfId="43677"/>
    <cellStyle name="40% - Accent4 2 2 14" xfId="35032"/>
    <cellStyle name="40% - Accent4 2 2 14 2" xfId="52182"/>
    <cellStyle name="40% - Accent4 2 2 15" xfId="37143"/>
    <cellStyle name="40% - Accent4 2 2 2" xfId="531"/>
    <cellStyle name="40% - Accent4 2 2 2 10" xfId="32126"/>
    <cellStyle name="40% - Accent4 2 2 2 10 2" xfId="54740"/>
    <cellStyle name="40% - Accent4 2 2 2 10 3" xfId="43714"/>
    <cellStyle name="40% - Accent4 2 2 2 11" xfId="35173"/>
    <cellStyle name="40% - Accent4 2 2 2 11 2" xfId="52256"/>
    <cellStyle name="40% - Accent4 2 2 2 12" xfId="37255"/>
    <cellStyle name="40% - Accent4 2 2 2 2" xfId="614"/>
    <cellStyle name="40% - Accent4 2 2 2 2 2" xfId="1389"/>
    <cellStyle name="40% - Accent4 2 2 2 2 2 2" xfId="4385"/>
    <cellStyle name="40% - Accent4 2 2 2 2 2 2 2" xfId="51891"/>
    <cellStyle name="40% - Accent4 2 2 2 2 2 2 2 2" xfId="57699"/>
    <cellStyle name="40% - Accent4 2 2 2 2 2 2 3" xfId="54412"/>
    <cellStyle name="40% - Accent4 2 2 2 2 2 2 4" xfId="42793"/>
    <cellStyle name="40% - Accent4 2 2 2 2 2 3" xfId="33182"/>
    <cellStyle name="40% - Accent4 2 2 2 2 2 3 2" xfId="56530"/>
    <cellStyle name="40% - Accent4 2 2 2 2 2 3 3" xfId="45815"/>
    <cellStyle name="40% - Accent4 2 2 2 2 2 4" xfId="36229"/>
    <cellStyle name="40% - Accent4 2 2 2 2 2 4 2" xfId="53243"/>
    <cellStyle name="40% - Accent4 2 2 2 2 2 5" xfId="38756"/>
    <cellStyle name="40% - Accent4 2 2 2 2 3" xfId="3738"/>
    <cellStyle name="40% - Accent4 2 2 2 2 3 2" xfId="45183"/>
    <cellStyle name="40% - Accent4 2 2 2 2 3 2 2" xfId="55946"/>
    <cellStyle name="40% - Accent4 2 2 2 2 3 3" xfId="53828"/>
    <cellStyle name="40% - Accent4 2 2 2 2 3 4" xfId="42194"/>
    <cellStyle name="40% - Accent4 2 2 2 2 4" xfId="2297"/>
    <cellStyle name="40% - Accent4 2 2 2 2 4 2" xfId="57115"/>
    <cellStyle name="40% - Accent4 2 2 2 2 4 3" xfId="51307"/>
    <cellStyle name="40% - Accent4 2 2 2 2 5" xfId="32453"/>
    <cellStyle name="40% - Accent4 2 2 2 2 5 2" xfId="54996"/>
    <cellStyle name="40% - Accent4 2 2 2 2 5 3" xfId="43970"/>
    <cellStyle name="40% - Accent4 2 2 2 2 6" xfId="35500"/>
    <cellStyle name="40% - Accent4 2 2 2 2 6 2" xfId="52659"/>
    <cellStyle name="40% - Accent4 2 2 2 2 7" xfId="38036"/>
    <cellStyle name="40% - Accent4 2 2 2 3" xfId="882"/>
    <cellStyle name="40% - Accent4 2 2 2 3 2" xfId="1612"/>
    <cellStyle name="40% - Accent4 2 2 2 3 2 2" xfId="4587"/>
    <cellStyle name="40% - Accent4 2 2 2 3 2 2 2" xfId="52037"/>
    <cellStyle name="40% - Accent4 2 2 2 3 2 2 2 2" xfId="57845"/>
    <cellStyle name="40% - Accent4 2 2 2 3 2 2 3" xfId="54558"/>
    <cellStyle name="40% - Accent4 2 2 2 3 2 2 4" xfId="42995"/>
    <cellStyle name="40% - Accent4 2 2 2 3 2 3" xfId="33405"/>
    <cellStyle name="40% - Accent4 2 2 2 3 2 3 2" xfId="56676"/>
    <cellStyle name="40% - Accent4 2 2 2 3 2 3 3" xfId="45968"/>
    <cellStyle name="40% - Accent4 2 2 2 3 2 4" xfId="36452"/>
    <cellStyle name="40% - Accent4 2 2 2 3 2 4 2" xfId="53389"/>
    <cellStyle name="40% - Accent4 2 2 2 3 2 5" xfId="38979"/>
    <cellStyle name="40% - Accent4 2 2 2 3 3" xfId="3923"/>
    <cellStyle name="40% - Accent4 2 2 2 3 3 2" xfId="45356"/>
    <cellStyle name="40% - Accent4 2 2 2 3 3 2 2" xfId="56092"/>
    <cellStyle name="40% - Accent4 2 2 2 3 3 3" xfId="53974"/>
    <cellStyle name="40% - Accent4 2 2 2 3 3 4" xfId="42351"/>
    <cellStyle name="40% - Accent4 2 2 2 3 4" xfId="2548"/>
    <cellStyle name="40% - Accent4 2 2 2 3 4 2" xfId="57261"/>
    <cellStyle name="40% - Accent4 2 2 2 3 4 3" xfId="51453"/>
    <cellStyle name="40% - Accent4 2 2 2 3 5" xfId="32675"/>
    <cellStyle name="40% - Accent4 2 2 2 3 5 2" xfId="55142"/>
    <cellStyle name="40% - Accent4 2 2 2 3 5 3" xfId="44116"/>
    <cellStyle name="40% - Accent4 2 2 2 3 6" xfId="35722"/>
    <cellStyle name="40% - Accent4 2 2 2 3 6 2" xfId="52805"/>
    <cellStyle name="40% - Accent4 2 2 2 3 7" xfId="38249"/>
    <cellStyle name="40% - Accent4 2 2 2 4" xfId="1096"/>
    <cellStyle name="40% - Accent4 2 2 2 4 2" xfId="4113"/>
    <cellStyle name="40% - Accent4 2 2 2 4 2 2" xfId="45546"/>
    <cellStyle name="40% - Accent4 2 2 2 4 2 2 2" xfId="56274"/>
    <cellStyle name="40% - Accent4 2 2 2 4 2 3" xfId="54156"/>
    <cellStyle name="40% - Accent4 2 2 2 4 2 4" xfId="42533"/>
    <cellStyle name="40% - Accent4 2 2 2 4 3" xfId="2754"/>
    <cellStyle name="40% - Accent4 2 2 2 4 3 2" xfId="57443"/>
    <cellStyle name="40% - Accent4 2 2 2 4 3 3" xfId="51635"/>
    <cellStyle name="40% - Accent4 2 2 2 4 4" xfId="32889"/>
    <cellStyle name="40% - Accent4 2 2 2 4 4 2" xfId="55324"/>
    <cellStyle name="40% - Accent4 2 2 2 4 4 3" xfId="44298"/>
    <cellStyle name="40% - Accent4 2 2 2 4 5" xfId="35936"/>
    <cellStyle name="40% - Accent4 2 2 2 4 5 2" xfId="52987"/>
    <cellStyle name="40% - Accent4 2 2 2 4 6" xfId="38463"/>
    <cellStyle name="40% - Accent4 2 2 2 5" xfId="1311"/>
    <cellStyle name="40% - Accent4 2 2 2 5 2" xfId="4308"/>
    <cellStyle name="40% - Accent4 2 2 2 5 2 2" xfId="45741"/>
    <cellStyle name="40% - Accent4 2 2 2 5 2 2 2" xfId="56456"/>
    <cellStyle name="40% - Accent4 2 2 2 5 2 3" xfId="54338"/>
    <cellStyle name="40% - Accent4 2 2 2 5 2 4" xfId="42715"/>
    <cellStyle name="40% - Accent4 2 2 2 5 3" xfId="2219"/>
    <cellStyle name="40% - Accent4 2 2 2 5 3 2" xfId="57625"/>
    <cellStyle name="40% - Accent4 2 2 2 5 3 3" xfId="51817"/>
    <cellStyle name="40% - Accent4 2 2 2 5 4" xfId="33104"/>
    <cellStyle name="40% - Accent4 2 2 2 5 4 2" xfId="54922"/>
    <cellStyle name="40% - Accent4 2 2 2 5 4 3" xfId="43896"/>
    <cellStyle name="40% - Accent4 2 2 2 5 5" xfId="36151"/>
    <cellStyle name="40% - Accent4 2 2 2 5 5 2" xfId="53169"/>
    <cellStyle name="40% - Accent4 2 2 2 5 6" xfId="38678"/>
    <cellStyle name="40% - Accent4 2 2 2 6" xfId="3663"/>
    <cellStyle name="40% - Accent4 2 2 2 6 2" xfId="32378"/>
    <cellStyle name="40% - Accent4 2 2 2 6 2 2" xfId="51233"/>
    <cellStyle name="40% - Accent4 2 2 2 6 2 2 2" xfId="57041"/>
    <cellStyle name="40% - Accent4 2 2 2 6 2 3" xfId="53754"/>
    <cellStyle name="40% - Accent4 2 2 2 6 2 4" xfId="42119"/>
    <cellStyle name="40% - Accent4 2 2 2 6 3" xfId="35425"/>
    <cellStyle name="40% - Accent4 2 2 2 6 3 2" xfId="55872"/>
    <cellStyle name="40% - Accent4 2 2 2 6 3 3" xfId="45109"/>
    <cellStyle name="40% - Accent4 2 2 2 6 4" xfId="52585"/>
    <cellStyle name="40% - Accent4 2 2 2 6 5" xfId="37961"/>
    <cellStyle name="40% - Accent4 2 2 2 7" xfId="3423"/>
    <cellStyle name="40% - Accent4 2 2 2 7 2" xfId="44949"/>
    <cellStyle name="40% - Accent4 2 2 2 7 2 2" xfId="55726"/>
    <cellStyle name="40% - Accent4 2 2 2 7 3" xfId="52439"/>
    <cellStyle name="40% - Accent4 2 2 2 7 4" xfId="37721"/>
    <cellStyle name="40% - Accent4 2 2 2 8" xfId="3020"/>
    <cellStyle name="40% - Accent4 2 2 2 8 2" xfId="44564"/>
    <cellStyle name="40% - Accent4 2 2 2 8 2 2" xfId="55543"/>
    <cellStyle name="40% - Accent4 2 2 2 8 3" xfId="53608"/>
    <cellStyle name="40% - Accent4 2 2 2 8 4" xfId="41894"/>
    <cellStyle name="40% - Accent4 2 2 2 9" xfId="1978"/>
    <cellStyle name="40% - Accent4 2 2 2 9 2" xfId="56895"/>
    <cellStyle name="40% - Accent4 2 2 2 9 3" xfId="51087"/>
    <cellStyle name="40% - Accent4 2 2 3" xfId="672"/>
    <cellStyle name="40% - Accent4 2 2 3 10" xfId="35231"/>
    <cellStyle name="40% - Accent4 2 2 3 10 2" xfId="52292"/>
    <cellStyle name="40% - Accent4 2 2 3 11" xfId="37313"/>
    <cellStyle name="40% - Accent4 2 2 3 2" xfId="940"/>
    <cellStyle name="40% - Accent4 2 2 3 2 2" xfId="1648"/>
    <cellStyle name="40% - Accent4 2 2 3 2 2 2" xfId="4623"/>
    <cellStyle name="40% - Accent4 2 2 3 2 2 2 2" xfId="52073"/>
    <cellStyle name="40% - Accent4 2 2 3 2 2 2 2 2" xfId="57881"/>
    <cellStyle name="40% - Accent4 2 2 3 2 2 2 3" xfId="54594"/>
    <cellStyle name="40% - Accent4 2 2 3 2 2 2 4" xfId="43031"/>
    <cellStyle name="40% - Accent4 2 2 3 2 2 3" xfId="33441"/>
    <cellStyle name="40% - Accent4 2 2 3 2 2 3 2" xfId="56712"/>
    <cellStyle name="40% - Accent4 2 2 3 2 2 3 3" xfId="46004"/>
    <cellStyle name="40% - Accent4 2 2 3 2 2 4" xfId="36488"/>
    <cellStyle name="40% - Accent4 2 2 3 2 2 4 2" xfId="53425"/>
    <cellStyle name="40% - Accent4 2 2 3 2 2 5" xfId="39015"/>
    <cellStyle name="40% - Accent4 2 2 3 2 3" xfId="3965"/>
    <cellStyle name="40% - Accent4 2 2 3 2 3 2" xfId="45398"/>
    <cellStyle name="40% - Accent4 2 2 3 2 3 2 2" xfId="56128"/>
    <cellStyle name="40% - Accent4 2 2 3 2 3 3" xfId="54010"/>
    <cellStyle name="40% - Accent4 2 2 3 2 3 4" xfId="42387"/>
    <cellStyle name="40% - Accent4 2 2 3 2 4" xfId="2602"/>
    <cellStyle name="40% - Accent4 2 2 3 2 4 2" xfId="57297"/>
    <cellStyle name="40% - Accent4 2 2 3 2 4 3" xfId="51489"/>
    <cellStyle name="40% - Accent4 2 2 3 2 5" xfId="32733"/>
    <cellStyle name="40% - Accent4 2 2 3 2 5 2" xfId="55178"/>
    <cellStyle name="40% - Accent4 2 2 3 2 5 3" xfId="44152"/>
    <cellStyle name="40% - Accent4 2 2 3 2 6" xfId="35780"/>
    <cellStyle name="40% - Accent4 2 2 3 2 6 2" xfId="52841"/>
    <cellStyle name="40% - Accent4 2 2 3 2 7" xfId="38307"/>
    <cellStyle name="40% - Accent4 2 2 3 3" xfId="1132"/>
    <cellStyle name="40% - Accent4 2 2 3 3 2" xfId="4149"/>
    <cellStyle name="40% - Accent4 2 2 3 3 2 2" xfId="45582"/>
    <cellStyle name="40% - Accent4 2 2 3 3 2 2 2" xfId="56310"/>
    <cellStyle name="40% - Accent4 2 2 3 3 2 3" xfId="54192"/>
    <cellStyle name="40% - Accent4 2 2 3 3 2 4" xfId="42569"/>
    <cellStyle name="40% - Accent4 2 2 3 3 3" xfId="2790"/>
    <cellStyle name="40% - Accent4 2 2 3 3 3 2" xfId="57479"/>
    <cellStyle name="40% - Accent4 2 2 3 3 3 3" xfId="51671"/>
    <cellStyle name="40% - Accent4 2 2 3 3 4" xfId="32925"/>
    <cellStyle name="40% - Accent4 2 2 3 3 4 2" xfId="55360"/>
    <cellStyle name="40% - Accent4 2 2 3 3 4 3" xfId="44334"/>
    <cellStyle name="40% - Accent4 2 2 3 3 5" xfId="35972"/>
    <cellStyle name="40% - Accent4 2 2 3 3 5 2" xfId="53023"/>
    <cellStyle name="40% - Accent4 2 2 3 3 6" xfId="38499"/>
    <cellStyle name="40% - Accent4 2 2 3 4" xfId="1441"/>
    <cellStyle name="40% - Accent4 2 2 3 4 2" xfId="4426"/>
    <cellStyle name="40% - Accent4 2 2 3 4 2 2" xfId="45856"/>
    <cellStyle name="40% - Accent4 2 2 3 4 2 2 2" xfId="56566"/>
    <cellStyle name="40% - Accent4 2 2 3 4 2 3" xfId="54448"/>
    <cellStyle name="40% - Accent4 2 2 3 4 2 4" xfId="42829"/>
    <cellStyle name="40% - Accent4 2 2 3 4 3" xfId="2346"/>
    <cellStyle name="40% - Accent4 2 2 3 4 3 2" xfId="57735"/>
    <cellStyle name="40% - Accent4 2 2 3 4 3 3" xfId="51927"/>
    <cellStyle name="40% - Accent4 2 2 3 4 4" xfId="33234"/>
    <cellStyle name="40% - Accent4 2 2 3 4 4 2" xfId="55032"/>
    <cellStyle name="40% - Accent4 2 2 3 4 4 3" xfId="44006"/>
    <cellStyle name="40% - Accent4 2 2 3 4 5" xfId="36281"/>
    <cellStyle name="40% - Accent4 2 2 3 4 5 2" xfId="53279"/>
    <cellStyle name="40% - Accent4 2 2 3 4 6" xfId="38808"/>
    <cellStyle name="40% - Accent4 2 2 3 5" xfId="3779"/>
    <cellStyle name="40% - Accent4 2 2 3 5 2" xfId="32494"/>
    <cellStyle name="40% - Accent4 2 2 3 5 2 2" xfId="51343"/>
    <cellStyle name="40% - Accent4 2 2 3 5 2 2 2" xfId="57151"/>
    <cellStyle name="40% - Accent4 2 2 3 5 2 3" xfId="53864"/>
    <cellStyle name="40% - Accent4 2 2 3 5 2 4" xfId="42235"/>
    <cellStyle name="40% - Accent4 2 2 3 5 3" xfId="35541"/>
    <cellStyle name="40% - Accent4 2 2 3 5 3 2" xfId="55982"/>
    <cellStyle name="40% - Accent4 2 2 3 5 3 3" xfId="45219"/>
    <cellStyle name="40% - Accent4 2 2 3 5 4" xfId="52695"/>
    <cellStyle name="40% - Accent4 2 2 3 5 5" xfId="38077"/>
    <cellStyle name="40% - Accent4 2 2 3 6" xfId="3471"/>
    <cellStyle name="40% - Accent4 2 2 3 6 2" xfId="44996"/>
    <cellStyle name="40% - Accent4 2 2 3 6 2 2" xfId="55762"/>
    <cellStyle name="40% - Accent4 2 2 3 6 3" xfId="52475"/>
    <cellStyle name="40% - Accent4 2 2 3 6 4" xfId="37769"/>
    <cellStyle name="40% - Accent4 2 2 3 7" xfId="3061"/>
    <cellStyle name="40% - Accent4 2 2 3 7 2" xfId="44605"/>
    <cellStyle name="40% - Accent4 2 2 3 7 2 2" xfId="55579"/>
    <cellStyle name="40% - Accent4 2 2 3 7 3" xfId="53644"/>
    <cellStyle name="40% - Accent4 2 2 3 7 4" xfId="41930"/>
    <cellStyle name="40% - Accent4 2 2 3 8" xfId="2032"/>
    <cellStyle name="40% - Accent4 2 2 3 8 2" xfId="56931"/>
    <cellStyle name="40% - Accent4 2 2 3 8 3" xfId="51123"/>
    <cellStyle name="40% - Accent4 2 2 3 9" xfId="32184"/>
    <cellStyle name="40% - Accent4 2 2 3 9 2" xfId="54776"/>
    <cellStyle name="40% - Accent4 2 2 3 9 3" xfId="43750"/>
    <cellStyle name="40% - Accent4 2 2 4" xfId="713"/>
    <cellStyle name="40% - Accent4 2 2 4 10" xfId="35272"/>
    <cellStyle name="40% - Accent4 2 2 4 10 2" xfId="52328"/>
    <cellStyle name="40% - Accent4 2 2 4 11" xfId="37354"/>
    <cellStyle name="40% - Accent4 2 2 4 2" xfId="981"/>
    <cellStyle name="40% - Accent4 2 2 4 2 2" xfId="1684"/>
    <cellStyle name="40% - Accent4 2 2 4 2 2 2" xfId="4659"/>
    <cellStyle name="40% - Accent4 2 2 4 2 2 2 2" xfId="52109"/>
    <cellStyle name="40% - Accent4 2 2 4 2 2 2 2 2" xfId="57917"/>
    <cellStyle name="40% - Accent4 2 2 4 2 2 2 3" xfId="54630"/>
    <cellStyle name="40% - Accent4 2 2 4 2 2 2 4" xfId="43067"/>
    <cellStyle name="40% - Accent4 2 2 4 2 2 3" xfId="33477"/>
    <cellStyle name="40% - Accent4 2 2 4 2 2 3 2" xfId="56748"/>
    <cellStyle name="40% - Accent4 2 2 4 2 2 3 3" xfId="46040"/>
    <cellStyle name="40% - Accent4 2 2 4 2 2 4" xfId="36524"/>
    <cellStyle name="40% - Accent4 2 2 4 2 2 4 2" xfId="53461"/>
    <cellStyle name="40% - Accent4 2 2 4 2 2 5" xfId="39051"/>
    <cellStyle name="40% - Accent4 2 2 4 2 3" xfId="4002"/>
    <cellStyle name="40% - Accent4 2 2 4 2 3 2" xfId="45435"/>
    <cellStyle name="40% - Accent4 2 2 4 2 3 2 2" xfId="56164"/>
    <cellStyle name="40% - Accent4 2 2 4 2 3 3" xfId="54046"/>
    <cellStyle name="40% - Accent4 2 2 4 2 3 4" xfId="42423"/>
    <cellStyle name="40% - Accent4 2 2 4 2 4" xfId="2642"/>
    <cellStyle name="40% - Accent4 2 2 4 2 4 2" xfId="57333"/>
    <cellStyle name="40% - Accent4 2 2 4 2 4 3" xfId="51525"/>
    <cellStyle name="40% - Accent4 2 2 4 2 5" xfId="32774"/>
    <cellStyle name="40% - Accent4 2 2 4 2 5 2" xfId="55214"/>
    <cellStyle name="40% - Accent4 2 2 4 2 5 3" xfId="44188"/>
    <cellStyle name="40% - Accent4 2 2 4 2 6" xfId="35821"/>
    <cellStyle name="40% - Accent4 2 2 4 2 6 2" xfId="52877"/>
    <cellStyle name="40% - Accent4 2 2 4 2 7" xfId="38348"/>
    <cellStyle name="40% - Accent4 2 2 4 3" xfId="1168"/>
    <cellStyle name="40% - Accent4 2 2 4 3 2" xfId="4185"/>
    <cellStyle name="40% - Accent4 2 2 4 3 2 2" xfId="45618"/>
    <cellStyle name="40% - Accent4 2 2 4 3 2 2 2" xfId="56346"/>
    <cellStyle name="40% - Accent4 2 2 4 3 2 3" xfId="54228"/>
    <cellStyle name="40% - Accent4 2 2 4 3 2 4" xfId="42605"/>
    <cellStyle name="40% - Accent4 2 2 4 3 3" xfId="2826"/>
    <cellStyle name="40% - Accent4 2 2 4 3 3 2" xfId="57515"/>
    <cellStyle name="40% - Accent4 2 2 4 3 3 3" xfId="51707"/>
    <cellStyle name="40% - Accent4 2 2 4 3 4" xfId="32961"/>
    <cellStyle name="40% - Accent4 2 2 4 3 4 2" xfId="55396"/>
    <cellStyle name="40% - Accent4 2 2 4 3 4 3" xfId="44370"/>
    <cellStyle name="40% - Accent4 2 2 4 3 5" xfId="36008"/>
    <cellStyle name="40% - Accent4 2 2 4 3 5 2" xfId="53059"/>
    <cellStyle name="40% - Accent4 2 2 4 3 6" xfId="38535"/>
    <cellStyle name="40% - Accent4 2 2 4 4" xfId="1482"/>
    <cellStyle name="40% - Accent4 2 2 4 4 2" xfId="4464"/>
    <cellStyle name="40% - Accent4 2 2 4 4 2 2" xfId="45894"/>
    <cellStyle name="40% - Accent4 2 2 4 4 2 2 2" xfId="56602"/>
    <cellStyle name="40% - Accent4 2 2 4 4 2 3" xfId="54484"/>
    <cellStyle name="40% - Accent4 2 2 4 4 2 4" xfId="42865"/>
    <cellStyle name="40% - Accent4 2 2 4 4 3" xfId="2386"/>
    <cellStyle name="40% - Accent4 2 2 4 4 3 2" xfId="57771"/>
    <cellStyle name="40% - Accent4 2 2 4 4 3 3" xfId="51963"/>
    <cellStyle name="40% - Accent4 2 2 4 4 4" xfId="33275"/>
    <cellStyle name="40% - Accent4 2 2 4 4 4 2" xfId="55068"/>
    <cellStyle name="40% - Accent4 2 2 4 4 4 3" xfId="44042"/>
    <cellStyle name="40% - Accent4 2 2 4 4 5" xfId="36322"/>
    <cellStyle name="40% - Accent4 2 2 4 4 5 2" xfId="53315"/>
    <cellStyle name="40% - Accent4 2 2 4 4 6" xfId="38849"/>
    <cellStyle name="40% - Accent4 2 2 4 5" xfId="3817"/>
    <cellStyle name="40% - Accent4 2 2 4 5 2" xfId="32532"/>
    <cellStyle name="40% - Accent4 2 2 4 5 2 2" xfId="51379"/>
    <cellStyle name="40% - Accent4 2 2 4 5 2 2 2" xfId="57187"/>
    <cellStyle name="40% - Accent4 2 2 4 5 2 3" xfId="53900"/>
    <cellStyle name="40% - Accent4 2 2 4 5 2 4" xfId="42273"/>
    <cellStyle name="40% - Accent4 2 2 4 5 3" xfId="35579"/>
    <cellStyle name="40% - Accent4 2 2 4 5 3 2" xfId="56018"/>
    <cellStyle name="40% - Accent4 2 2 4 5 3 3" xfId="45255"/>
    <cellStyle name="40% - Accent4 2 2 4 5 4" xfId="52731"/>
    <cellStyle name="40% - Accent4 2 2 4 5 5" xfId="38115"/>
    <cellStyle name="40% - Accent4 2 2 4 6" xfId="3510"/>
    <cellStyle name="40% - Accent4 2 2 4 6 2" xfId="45035"/>
    <cellStyle name="40% - Accent4 2 2 4 6 2 2" xfId="55798"/>
    <cellStyle name="40% - Accent4 2 2 4 6 3" xfId="52511"/>
    <cellStyle name="40% - Accent4 2 2 4 6 4" xfId="37808"/>
    <cellStyle name="40% - Accent4 2 2 4 7" xfId="3098"/>
    <cellStyle name="40% - Accent4 2 2 4 7 2" xfId="44642"/>
    <cellStyle name="40% - Accent4 2 2 4 7 2 2" xfId="55615"/>
    <cellStyle name="40% - Accent4 2 2 4 7 3" xfId="53680"/>
    <cellStyle name="40% - Accent4 2 2 4 7 4" xfId="41966"/>
    <cellStyle name="40% - Accent4 2 2 4 8" xfId="2073"/>
    <cellStyle name="40% - Accent4 2 2 4 8 2" xfId="56967"/>
    <cellStyle name="40% - Accent4 2 2 4 8 3" xfId="51159"/>
    <cellStyle name="40% - Accent4 2 2 4 9" xfId="32225"/>
    <cellStyle name="40% - Accent4 2 2 4 9 2" xfId="54812"/>
    <cellStyle name="40% - Accent4 2 2 4 9 3" xfId="43786"/>
    <cellStyle name="40% - Accent4 2 2 5" xfId="577"/>
    <cellStyle name="40% - Accent4 2 2 5 10" xfId="35107"/>
    <cellStyle name="40% - Accent4 2 2 5 10 2" xfId="52219"/>
    <cellStyle name="40% - Accent4 2 2 5 11" xfId="37218"/>
    <cellStyle name="40% - Accent4 2 2 5 2" xfId="1022"/>
    <cellStyle name="40% - Accent4 2 2 5 2 2" xfId="1720"/>
    <cellStyle name="40% - Accent4 2 2 5 2 2 2" xfId="4695"/>
    <cellStyle name="40% - Accent4 2 2 5 2 2 2 2" xfId="52145"/>
    <cellStyle name="40% - Accent4 2 2 5 2 2 2 2 2" xfId="57953"/>
    <cellStyle name="40% - Accent4 2 2 5 2 2 2 3" xfId="54666"/>
    <cellStyle name="40% - Accent4 2 2 5 2 2 2 4" xfId="43103"/>
    <cellStyle name="40% - Accent4 2 2 5 2 2 3" xfId="33513"/>
    <cellStyle name="40% - Accent4 2 2 5 2 2 3 2" xfId="56784"/>
    <cellStyle name="40% - Accent4 2 2 5 2 2 3 3" xfId="46076"/>
    <cellStyle name="40% - Accent4 2 2 5 2 2 4" xfId="36560"/>
    <cellStyle name="40% - Accent4 2 2 5 2 2 4 2" xfId="53497"/>
    <cellStyle name="40% - Accent4 2 2 5 2 2 5" xfId="39087"/>
    <cellStyle name="40% - Accent4 2 2 5 2 3" xfId="4039"/>
    <cellStyle name="40% - Accent4 2 2 5 2 3 2" xfId="45472"/>
    <cellStyle name="40% - Accent4 2 2 5 2 3 2 2" xfId="56200"/>
    <cellStyle name="40% - Accent4 2 2 5 2 3 3" xfId="54082"/>
    <cellStyle name="40% - Accent4 2 2 5 2 3 4" xfId="42459"/>
    <cellStyle name="40% - Accent4 2 2 5 2 4" xfId="2680"/>
    <cellStyle name="40% - Accent4 2 2 5 2 4 2" xfId="57369"/>
    <cellStyle name="40% - Accent4 2 2 5 2 4 3" xfId="51561"/>
    <cellStyle name="40% - Accent4 2 2 5 2 5" xfId="32815"/>
    <cellStyle name="40% - Accent4 2 2 5 2 5 2" xfId="55250"/>
    <cellStyle name="40% - Accent4 2 2 5 2 5 3" xfId="44224"/>
    <cellStyle name="40% - Accent4 2 2 5 2 6" xfId="35862"/>
    <cellStyle name="40% - Accent4 2 2 5 2 6 2" xfId="52913"/>
    <cellStyle name="40% - Accent4 2 2 5 2 7" xfId="38389"/>
    <cellStyle name="40% - Accent4 2 2 5 3" xfId="1204"/>
    <cellStyle name="40% - Accent4 2 2 5 3 2" xfId="4221"/>
    <cellStyle name="40% - Accent4 2 2 5 3 2 2" xfId="45654"/>
    <cellStyle name="40% - Accent4 2 2 5 3 2 2 2" xfId="56382"/>
    <cellStyle name="40% - Accent4 2 2 5 3 2 3" xfId="54264"/>
    <cellStyle name="40% - Accent4 2 2 5 3 2 4" xfId="42641"/>
    <cellStyle name="40% - Accent4 2 2 5 3 3" xfId="2862"/>
    <cellStyle name="40% - Accent4 2 2 5 3 3 2" xfId="57551"/>
    <cellStyle name="40% - Accent4 2 2 5 3 3 3" xfId="51743"/>
    <cellStyle name="40% - Accent4 2 2 5 3 4" xfId="32997"/>
    <cellStyle name="40% - Accent4 2 2 5 3 4 2" xfId="55432"/>
    <cellStyle name="40% - Accent4 2 2 5 3 4 3" xfId="44406"/>
    <cellStyle name="40% - Accent4 2 2 5 3 5" xfId="36044"/>
    <cellStyle name="40% - Accent4 2 2 5 3 5 2" xfId="53095"/>
    <cellStyle name="40% - Accent4 2 2 5 3 6" xfId="38571"/>
    <cellStyle name="40% - Accent4 2 2 5 4" xfId="1352"/>
    <cellStyle name="40% - Accent4 2 2 5 4 2" xfId="4348"/>
    <cellStyle name="40% - Accent4 2 2 5 4 2 2" xfId="45778"/>
    <cellStyle name="40% - Accent4 2 2 5 4 2 2 2" xfId="56493"/>
    <cellStyle name="40% - Accent4 2 2 5 4 2 3" xfId="54375"/>
    <cellStyle name="40% - Accent4 2 2 5 4 2 4" xfId="42756"/>
    <cellStyle name="40% - Accent4 2 2 5 4 3" xfId="2260"/>
    <cellStyle name="40% - Accent4 2 2 5 4 3 2" xfId="57662"/>
    <cellStyle name="40% - Accent4 2 2 5 4 3 3" xfId="51854"/>
    <cellStyle name="40% - Accent4 2 2 5 4 4" xfId="33145"/>
    <cellStyle name="40% - Accent4 2 2 5 4 4 2" xfId="54959"/>
    <cellStyle name="40% - Accent4 2 2 5 4 4 3" xfId="43933"/>
    <cellStyle name="40% - Accent4 2 2 5 4 5" xfId="36192"/>
    <cellStyle name="40% - Accent4 2 2 5 4 5 2" xfId="53206"/>
    <cellStyle name="40% - Accent4 2 2 5 4 6" xfId="38719"/>
    <cellStyle name="40% - Accent4 2 2 5 5" xfId="3701"/>
    <cellStyle name="40% - Accent4 2 2 5 5 2" xfId="32416"/>
    <cellStyle name="40% - Accent4 2 2 5 5 2 2" xfId="51270"/>
    <cellStyle name="40% - Accent4 2 2 5 5 2 2 2" xfId="57078"/>
    <cellStyle name="40% - Accent4 2 2 5 5 2 3" xfId="53791"/>
    <cellStyle name="40% - Accent4 2 2 5 5 2 4" xfId="42157"/>
    <cellStyle name="40% - Accent4 2 2 5 5 3" xfId="35463"/>
    <cellStyle name="40% - Accent4 2 2 5 5 3 2" xfId="55909"/>
    <cellStyle name="40% - Accent4 2 2 5 5 3 3" xfId="45146"/>
    <cellStyle name="40% - Accent4 2 2 5 5 4" xfId="52622"/>
    <cellStyle name="40% - Accent4 2 2 5 5 5" xfId="37999"/>
    <cellStyle name="40% - Accent4 2 2 5 6" xfId="3367"/>
    <cellStyle name="40% - Accent4 2 2 5 6 2" xfId="44894"/>
    <cellStyle name="40% - Accent4 2 2 5 6 2 2" xfId="55689"/>
    <cellStyle name="40% - Accent4 2 2 5 6 3" xfId="52402"/>
    <cellStyle name="40% - Accent4 2 2 5 6 4" xfId="37665"/>
    <cellStyle name="40% - Accent4 2 2 5 7" xfId="2983"/>
    <cellStyle name="40% - Accent4 2 2 5 7 2" xfId="44527"/>
    <cellStyle name="40% - Accent4 2 2 5 7 2 2" xfId="55506"/>
    <cellStyle name="40% - Accent4 2 2 5 7 3" xfId="53571"/>
    <cellStyle name="40% - Accent4 2 2 5 7 4" xfId="41857"/>
    <cellStyle name="40% - Accent4 2 2 5 8" xfId="2113"/>
    <cellStyle name="40% - Accent4 2 2 5 8 2" xfId="56858"/>
    <cellStyle name="40% - Accent4 2 2 5 8 3" xfId="51050"/>
    <cellStyle name="40% - Accent4 2 2 5 9" xfId="32060"/>
    <cellStyle name="40% - Accent4 2 2 5 9 2" xfId="54848"/>
    <cellStyle name="40% - Accent4 2 2 5 9 3" xfId="43822"/>
    <cellStyle name="40% - Accent4 2 2 6" xfId="816"/>
    <cellStyle name="40% - Accent4 2 2 6 2" xfId="1575"/>
    <cellStyle name="40% - Accent4 2 2 6 2 2" xfId="4550"/>
    <cellStyle name="40% - Accent4 2 2 6 2 2 2" xfId="52000"/>
    <cellStyle name="40% - Accent4 2 2 6 2 2 2 2" xfId="57808"/>
    <cellStyle name="40% - Accent4 2 2 6 2 2 3" xfId="54521"/>
    <cellStyle name="40% - Accent4 2 2 6 2 2 4" xfId="42958"/>
    <cellStyle name="40% - Accent4 2 2 6 2 3" xfId="33368"/>
    <cellStyle name="40% - Accent4 2 2 6 2 3 2" xfId="56639"/>
    <cellStyle name="40% - Accent4 2 2 6 2 3 3" xfId="45931"/>
    <cellStyle name="40% - Accent4 2 2 6 2 4" xfId="36415"/>
    <cellStyle name="40% - Accent4 2 2 6 2 4 2" xfId="53352"/>
    <cellStyle name="40% - Accent4 2 2 6 2 5" xfId="38942"/>
    <cellStyle name="40% - Accent4 2 2 6 3" xfId="3879"/>
    <cellStyle name="40% - Accent4 2 2 6 3 2" xfId="45312"/>
    <cellStyle name="40% - Accent4 2 2 6 3 2 2" xfId="56055"/>
    <cellStyle name="40% - Accent4 2 2 6 3 3" xfId="53937"/>
    <cellStyle name="40% - Accent4 2 2 6 3 4" xfId="42314"/>
    <cellStyle name="40% - Accent4 2 2 6 4" xfId="2483"/>
    <cellStyle name="40% - Accent4 2 2 6 4 2" xfId="57224"/>
    <cellStyle name="40% - Accent4 2 2 6 4 3" xfId="51416"/>
    <cellStyle name="40% - Accent4 2 2 6 5" xfId="32609"/>
    <cellStyle name="40% - Accent4 2 2 6 5 2" xfId="55105"/>
    <cellStyle name="40% - Accent4 2 2 6 5 3" xfId="44079"/>
    <cellStyle name="40% - Accent4 2 2 6 6" xfId="35656"/>
    <cellStyle name="40% - Accent4 2 2 6 6 2" xfId="52768"/>
    <cellStyle name="40% - Accent4 2 2 6 7" xfId="38183"/>
    <cellStyle name="40% - Accent4 2 2 7" xfId="1059"/>
    <cellStyle name="40% - Accent4 2 2 7 2" xfId="4076"/>
    <cellStyle name="40% - Accent4 2 2 7 2 2" xfId="45509"/>
    <cellStyle name="40% - Accent4 2 2 7 2 2 2" xfId="56237"/>
    <cellStyle name="40% - Accent4 2 2 7 2 3" xfId="54119"/>
    <cellStyle name="40% - Accent4 2 2 7 2 4" xfId="42496"/>
    <cellStyle name="40% - Accent4 2 2 7 3" xfId="2717"/>
    <cellStyle name="40% - Accent4 2 2 7 3 2" xfId="57406"/>
    <cellStyle name="40% - Accent4 2 2 7 3 3" xfId="51598"/>
    <cellStyle name="40% - Accent4 2 2 7 4" xfId="32852"/>
    <cellStyle name="40% - Accent4 2 2 7 4 2" xfId="55287"/>
    <cellStyle name="40% - Accent4 2 2 7 4 3" xfId="44261"/>
    <cellStyle name="40% - Accent4 2 2 7 5" xfId="35899"/>
    <cellStyle name="40% - Accent4 2 2 7 5 2" xfId="52950"/>
    <cellStyle name="40% - Accent4 2 2 7 6" xfId="38426"/>
    <cellStyle name="40% - Accent4 2 2 8" xfId="1245"/>
    <cellStyle name="40% - Accent4 2 2 8 2" xfId="4260"/>
    <cellStyle name="40% - Accent4 2 2 8 2 2" xfId="45693"/>
    <cellStyle name="40% - Accent4 2 2 8 2 2 2" xfId="56419"/>
    <cellStyle name="40% - Accent4 2 2 8 2 3" xfId="54301"/>
    <cellStyle name="40% - Accent4 2 2 8 2 4" xfId="42678"/>
    <cellStyle name="40% - Accent4 2 2 8 3" xfId="2155"/>
    <cellStyle name="40% - Accent4 2 2 8 3 2" xfId="57588"/>
    <cellStyle name="40% - Accent4 2 2 8 3 3" xfId="51780"/>
    <cellStyle name="40% - Accent4 2 2 8 4" xfId="33038"/>
    <cellStyle name="40% - Accent4 2 2 8 4 2" xfId="54885"/>
    <cellStyle name="40% - Accent4 2 2 8 4 3" xfId="43859"/>
    <cellStyle name="40% - Accent4 2 2 8 5" xfId="36085"/>
    <cellStyle name="40% - Accent4 2 2 8 5 2" xfId="53132"/>
    <cellStyle name="40% - Accent4 2 2 8 6" xfId="38612"/>
    <cellStyle name="40% - Accent4 2 2 9" xfId="3617"/>
    <cellStyle name="40% - Accent4 2 2 9 2" xfId="32332"/>
    <cellStyle name="40% - Accent4 2 2 9 2 2" xfId="51196"/>
    <cellStyle name="40% - Accent4 2 2 9 2 2 2" xfId="57004"/>
    <cellStyle name="40% - Accent4 2 2 9 2 3" xfId="53717"/>
    <cellStyle name="40% - Accent4 2 2 9 2 4" xfId="42073"/>
    <cellStyle name="40% - Accent4 2 2 9 3" xfId="35379"/>
    <cellStyle name="40% - Accent4 2 2 9 3 2" xfId="55835"/>
    <cellStyle name="40% - Accent4 2 2 9 3 3" xfId="45072"/>
    <cellStyle name="40% - Accent4 2 2 9 4" xfId="52548"/>
    <cellStyle name="40% - Accent4 2 2 9 5" xfId="37915"/>
    <cellStyle name="40% - Accent4 2 3" xfId="513"/>
    <cellStyle name="40% - Accent4 2 3 10" xfId="32108"/>
    <cellStyle name="40% - Accent4 2 3 10 2" xfId="54722"/>
    <cellStyle name="40% - Accent4 2 3 10 3" xfId="43696"/>
    <cellStyle name="40% - Accent4 2 3 11" xfId="35155"/>
    <cellStyle name="40% - Accent4 2 3 11 2" xfId="52238"/>
    <cellStyle name="40% - Accent4 2 3 12" xfId="37237"/>
    <cellStyle name="40% - Accent4 2 3 2" xfId="596"/>
    <cellStyle name="40% - Accent4 2 3 2 2" xfId="1371"/>
    <cellStyle name="40% - Accent4 2 3 2 2 2" xfId="4367"/>
    <cellStyle name="40% - Accent4 2 3 2 2 2 2" xfId="51873"/>
    <cellStyle name="40% - Accent4 2 3 2 2 2 2 2" xfId="57681"/>
    <cellStyle name="40% - Accent4 2 3 2 2 2 3" xfId="54394"/>
    <cellStyle name="40% - Accent4 2 3 2 2 2 4" xfId="42775"/>
    <cellStyle name="40% - Accent4 2 3 2 2 3" xfId="33164"/>
    <cellStyle name="40% - Accent4 2 3 2 2 3 2" xfId="56512"/>
    <cellStyle name="40% - Accent4 2 3 2 2 3 3" xfId="45797"/>
    <cellStyle name="40% - Accent4 2 3 2 2 4" xfId="36211"/>
    <cellStyle name="40% - Accent4 2 3 2 2 4 2" xfId="53225"/>
    <cellStyle name="40% - Accent4 2 3 2 2 5" xfId="38738"/>
    <cellStyle name="40% - Accent4 2 3 2 3" xfId="3720"/>
    <cellStyle name="40% - Accent4 2 3 2 3 2" xfId="45165"/>
    <cellStyle name="40% - Accent4 2 3 2 3 2 2" xfId="55928"/>
    <cellStyle name="40% - Accent4 2 3 2 3 3" xfId="53810"/>
    <cellStyle name="40% - Accent4 2 3 2 3 4" xfId="42176"/>
    <cellStyle name="40% - Accent4 2 3 2 4" xfId="2279"/>
    <cellStyle name="40% - Accent4 2 3 2 4 2" xfId="57097"/>
    <cellStyle name="40% - Accent4 2 3 2 4 3" xfId="51289"/>
    <cellStyle name="40% - Accent4 2 3 2 5" xfId="32435"/>
    <cellStyle name="40% - Accent4 2 3 2 5 2" xfId="54978"/>
    <cellStyle name="40% - Accent4 2 3 2 5 3" xfId="43952"/>
    <cellStyle name="40% - Accent4 2 3 2 6" xfId="35482"/>
    <cellStyle name="40% - Accent4 2 3 2 6 2" xfId="52641"/>
    <cellStyle name="40% - Accent4 2 3 2 7" xfId="38018"/>
    <cellStyle name="40% - Accent4 2 3 3" xfId="864"/>
    <cellStyle name="40% - Accent4 2 3 3 2" xfId="1594"/>
    <cellStyle name="40% - Accent4 2 3 3 2 2" xfId="4569"/>
    <cellStyle name="40% - Accent4 2 3 3 2 2 2" xfId="52019"/>
    <cellStyle name="40% - Accent4 2 3 3 2 2 2 2" xfId="57827"/>
    <cellStyle name="40% - Accent4 2 3 3 2 2 3" xfId="54540"/>
    <cellStyle name="40% - Accent4 2 3 3 2 2 4" xfId="42977"/>
    <cellStyle name="40% - Accent4 2 3 3 2 3" xfId="33387"/>
    <cellStyle name="40% - Accent4 2 3 3 2 3 2" xfId="56658"/>
    <cellStyle name="40% - Accent4 2 3 3 2 3 3" xfId="45950"/>
    <cellStyle name="40% - Accent4 2 3 3 2 4" xfId="36434"/>
    <cellStyle name="40% - Accent4 2 3 3 2 4 2" xfId="53371"/>
    <cellStyle name="40% - Accent4 2 3 3 2 5" xfId="38961"/>
    <cellStyle name="40% - Accent4 2 3 3 3" xfId="3905"/>
    <cellStyle name="40% - Accent4 2 3 3 3 2" xfId="45338"/>
    <cellStyle name="40% - Accent4 2 3 3 3 2 2" xfId="56074"/>
    <cellStyle name="40% - Accent4 2 3 3 3 3" xfId="53956"/>
    <cellStyle name="40% - Accent4 2 3 3 3 4" xfId="42333"/>
    <cellStyle name="40% - Accent4 2 3 3 4" xfId="2530"/>
    <cellStyle name="40% - Accent4 2 3 3 4 2" xfId="57243"/>
    <cellStyle name="40% - Accent4 2 3 3 4 3" xfId="51435"/>
    <cellStyle name="40% - Accent4 2 3 3 5" xfId="32657"/>
    <cellStyle name="40% - Accent4 2 3 3 5 2" xfId="55124"/>
    <cellStyle name="40% - Accent4 2 3 3 5 3" xfId="44098"/>
    <cellStyle name="40% - Accent4 2 3 3 6" xfId="35704"/>
    <cellStyle name="40% - Accent4 2 3 3 6 2" xfId="52787"/>
    <cellStyle name="40% - Accent4 2 3 3 7" xfId="38231"/>
    <cellStyle name="40% - Accent4 2 3 4" xfId="1078"/>
    <cellStyle name="40% - Accent4 2 3 4 2" xfId="4095"/>
    <cellStyle name="40% - Accent4 2 3 4 2 2" xfId="45528"/>
    <cellStyle name="40% - Accent4 2 3 4 2 2 2" xfId="56256"/>
    <cellStyle name="40% - Accent4 2 3 4 2 3" xfId="54138"/>
    <cellStyle name="40% - Accent4 2 3 4 2 4" xfId="42515"/>
    <cellStyle name="40% - Accent4 2 3 4 3" xfId="2736"/>
    <cellStyle name="40% - Accent4 2 3 4 3 2" xfId="57425"/>
    <cellStyle name="40% - Accent4 2 3 4 3 3" xfId="51617"/>
    <cellStyle name="40% - Accent4 2 3 4 4" xfId="32871"/>
    <cellStyle name="40% - Accent4 2 3 4 4 2" xfId="55306"/>
    <cellStyle name="40% - Accent4 2 3 4 4 3" xfId="44280"/>
    <cellStyle name="40% - Accent4 2 3 4 5" xfId="35918"/>
    <cellStyle name="40% - Accent4 2 3 4 5 2" xfId="52969"/>
    <cellStyle name="40% - Accent4 2 3 4 6" xfId="38445"/>
    <cellStyle name="40% - Accent4 2 3 5" xfId="1293"/>
    <cellStyle name="40% - Accent4 2 3 5 2" xfId="4290"/>
    <cellStyle name="40% - Accent4 2 3 5 2 2" xfId="45723"/>
    <cellStyle name="40% - Accent4 2 3 5 2 2 2" xfId="56438"/>
    <cellStyle name="40% - Accent4 2 3 5 2 3" xfId="54320"/>
    <cellStyle name="40% - Accent4 2 3 5 2 4" xfId="42697"/>
    <cellStyle name="40% - Accent4 2 3 5 3" xfId="2201"/>
    <cellStyle name="40% - Accent4 2 3 5 3 2" xfId="57607"/>
    <cellStyle name="40% - Accent4 2 3 5 3 3" xfId="51799"/>
    <cellStyle name="40% - Accent4 2 3 5 4" xfId="33086"/>
    <cellStyle name="40% - Accent4 2 3 5 4 2" xfId="54904"/>
    <cellStyle name="40% - Accent4 2 3 5 4 3" xfId="43878"/>
    <cellStyle name="40% - Accent4 2 3 5 5" xfId="36133"/>
    <cellStyle name="40% - Accent4 2 3 5 5 2" xfId="53151"/>
    <cellStyle name="40% - Accent4 2 3 5 6" xfId="38660"/>
    <cellStyle name="40% - Accent4 2 3 6" xfId="3645"/>
    <cellStyle name="40% - Accent4 2 3 6 2" xfId="32360"/>
    <cellStyle name="40% - Accent4 2 3 6 2 2" xfId="51215"/>
    <cellStyle name="40% - Accent4 2 3 6 2 2 2" xfId="57023"/>
    <cellStyle name="40% - Accent4 2 3 6 2 3" xfId="53736"/>
    <cellStyle name="40% - Accent4 2 3 6 2 4" xfId="42101"/>
    <cellStyle name="40% - Accent4 2 3 6 3" xfId="35407"/>
    <cellStyle name="40% - Accent4 2 3 6 3 2" xfId="55854"/>
    <cellStyle name="40% - Accent4 2 3 6 3 3" xfId="45091"/>
    <cellStyle name="40% - Accent4 2 3 6 4" xfId="52567"/>
    <cellStyle name="40% - Accent4 2 3 6 5" xfId="37943"/>
    <cellStyle name="40% - Accent4 2 3 7" xfId="3405"/>
    <cellStyle name="40% - Accent4 2 3 7 2" xfId="44931"/>
    <cellStyle name="40% - Accent4 2 3 7 2 2" xfId="55708"/>
    <cellStyle name="40% - Accent4 2 3 7 3" xfId="52421"/>
    <cellStyle name="40% - Accent4 2 3 7 4" xfId="37703"/>
    <cellStyle name="40% - Accent4 2 3 8" xfId="3002"/>
    <cellStyle name="40% - Accent4 2 3 8 2" xfId="44546"/>
    <cellStyle name="40% - Accent4 2 3 8 2 2" xfId="55525"/>
    <cellStyle name="40% - Accent4 2 3 8 3" xfId="53590"/>
    <cellStyle name="40% - Accent4 2 3 8 4" xfId="41876"/>
    <cellStyle name="40% - Accent4 2 3 9" xfId="1960"/>
    <cellStyle name="40% - Accent4 2 3 9 2" xfId="56877"/>
    <cellStyle name="40% - Accent4 2 3 9 3" xfId="51069"/>
    <cellStyle name="40% - Accent4 2 4" xfId="636"/>
    <cellStyle name="40% - Accent4 2 4 10" xfId="35195"/>
    <cellStyle name="40% - Accent4 2 4 10 2" xfId="52274"/>
    <cellStyle name="40% - Accent4 2 4 11" xfId="37277"/>
    <cellStyle name="40% - Accent4 2 4 2" xfId="904"/>
    <cellStyle name="40% - Accent4 2 4 2 2" xfId="1630"/>
    <cellStyle name="40% - Accent4 2 4 2 2 2" xfId="4605"/>
    <cellStyle name="40% - Accent4 2 4 2 2 2 2" xfId="52055"/>
    <cellStyle name="40% - Accent4 2 4 2 2 2 2 2" xfId="57863"/>
    <cellStyle name="40% - Accent4 2 4 2 2 2 3" xfId="54576"/>
    <cellStyle name="40% - Accent4 2 4 2 2 2 4" xfId="43013"/>
    <cellStyle name="40% - Accent4 2 4 2 2 3" xfId="33423"/>
    <cellStyle name="40% - Accent4 2 4 2 2 3 2" xfId="56694"/>
    <cellStyle name="40% - Accent4 2 4 2 2 3 3" xfId="45986"/>
    <cellStyle name="40% - Accent4 2 4 2 2 4" xfId="36470"/>
    <cellStyle name="40% - Accent4 2 4 2 2 4 2" xfId="53407"/>
    <cellStyle name="40% - Accent4 2 4 2 2 5" xfId="38997"/>
    <cellStyle name="40% - Accent4 2 4 2 3" xfId="3941"/>
    <cellStyle name="40% - Accent4 2 4 2 3 2" xfId="45374"/>
    <cellStyle name="40% - Accent4 2 4 2 3 2 2" xfId="56110"/>
    <cellStyle name="40% - Accent4 2 4 2 3 3" xfId="53992"/>
    <cellStyle name="40% - Accent4 2 4 2 3 4" xfId="42369"/>
    <cellStyle name="40% - Accent4 2 4 2 4" xfId="2570"/>
    <cellStyle name="40% - Accent4 2 4 2 4 2" xfId="57279"/>
    <cellStyle name="40% - Accent4 2 4 2 4 3" xfId="51471"/>
    <cellStyle name="40% - Accent4 2 4 2 5" xfId="32697"/>
    <cellStyle name="40% - Accent4 2 4 2 5 2" xfId="55160"/>
    <cellStyle name="40% - Accent4 2 4 2 5 3" xfId="44134"/>
    <cellStyle name="40% - Accent4 2 4 2 6" xfId="35744"/>
    <cellStyle name="40% - Accent4 2 4 2 6 2" xfId="52823"/>
    <cellStyle name="40% - Accent4 2 4 2 7" xfId="38271"/>
    <cellStyle name="40% - Accent4 2 4 3" xfId="1114"/>
    <cellStyle name="40% - Accent4 2 4 3 2" xfId="4131"/>
    <cellStyle name="40% - Accent4 2 4 3 2 2" xfId="45564"/>
    <cellStyle name="40% - Accent4 2 4 3 2 2 2" xfId="56292"/>
    <cellStyle name="40% - Accent4 2 4 3 2 3" xfId="54174"/>
    <cellStyle name="40% - Accent4 2 4 3 2 4" xfId="42551"/>
    <cellStyle name="40% - Accent4 2 4 3 3" xfId="2772"/>
    <cellStyle name="40% - Accent4 2 4 3 3 2" xfId="57461"/>
    <cellStyle name="40% - Accent4 2 4 3 3 3" xfId="51653"/>
    <cellStyle name="40% - Accent4 2 4 3 4" xfId="32907"/>
    <cellStyle name="40% - Accent4 2 4 3 4 2" xfId="55342"/>
    <cellStyle name="40% - Accent4 2 4 3 4 3" xfId="44316"/>
    <cellStyle name="40% - Accent4 2 4 3 5" xfId="35954"/>
    <cellStyle name="40% - Accent4 2 4 3 5 2" xfId="53005"/>
    <cellStyle name="40% - Accent4 2 4 3 6" xfId="38481"/>
    <cellStyle name="40% - Accent4 2 4 4" xfId="1409"/>
    <cellStyle name="40% - Accent4 2 4 4 2" xfId="4403"/>
    <cellStyle name="40% - Accent4 2 4 4 2 2" xfId="45833"/>
    <cellStyle name="40% - Accent4 2 4 4 2 2 2" xfId="56548"/>
    <cellStyle name="40% - Accent4 2 4 4 2 3" xfId="54430"/>
    <cellStyle name="40% - Accent4 2 4 4 2 4" xfId="42811"/>
    <cellStyle name="40% - Accent4 2 4 4 3" xfId="2317"/>
    <cellStyle name="40% - Accent4 2 4 4 3 2" xfId="57717"/>
    <cellStyle name="40% - Accent4 2 4 4 3 3" xfId="51909"/>
    <cellStyle name="40% - Accent4 2 4 4 4" xfId="33202"/>
    <cellStyle name="40% - Accent4 2 4 4 4 2" xfId="55014"/>
    <cellStyle name="40% - Accent4 2 4 4 4 3" xfId="43988"/>
    <cellStyle name="40% - Accent4 2 4 4 5" xfId="36249"/>
    <cellStyle name="40% - Accent4 2 4 4 5 2" xfId="53261"/>
    <cellStyle name="40% - Accent4 2 4 4 6" xfId="38776"/>
    <cellStyle name="40% - Accent4 2 4 5" xfId="3757"/>
    <cellStyle name="40% - Accent4 2 4 5 2" xfId="32472"/>
    <cellStyle name="40% - Accent4 2 4 5 2 2" xfId="51325"/>
    <cellStyle name="40% - Accent4 2 4 5 2 2 2" xfId="57133"/>
    <cellStyle name="40% - Accent4 2 4 5 2 3" xfId="53846"/>
    <cellStyle name="40% - Accent4 2 4 5 2 4" xfId="42213"/>
    <cellStyle name="40% - Accent4 2 4 5 3" xfId="35519"/>
    <cellStyle name="40% - Accent4 2 4 5 3 2" xfId="55964"/>
    <cellStyle name="40% - Accent4 2 4 5 3 3" xfId="45201"/>
    <cellStyle name="40% - Accent4 2 4 5 4" xfId="52677"/>
    <cellStyle name="40% - Accent4 2 4 5 5" xfId="38055"/>
    <cellStyle name="40% - Accent4 2 4 6" xfId="3444"/>
    <cellStyle name="40% - Accent4 2 4 6 2" xfId="44970"/>
    <cellStyle name="40% - Accent4 2 4 6 2 2" xfId="55744"/>
    <cellStyle name="40% - Accent4 2 4 6 3" xfId="52457"/>
    <cellStyle name="40% - Accent4 2 4 6 4" xfId="37742"/>
    <cellStyle name="40% - Accent4 2 4 7" xfId="3038"/>
    <cellStyle name="40% - Accent4 2 4 7 2" xfId="44582"/>
    <cellStyle name="40% - Accent4 2 4 7 2 2" xfId="55561"/>
    <cellStyle name="40% - Accent4 2 4 7 3" xfId="53626"/>
    <cellStyle name="40% - Accent4 2 4 7 4" xfId="41912"/>
    <cellStyle name="40% - Accent4 2 4 8" xfId="1998"/>
    <cellStyle name="40% - Accent4 2 4 8 2" xfId="56913"/>
    <cellStyle name="40% - Accent4 2 4 8 3" xfId="51105"/>
    <cellStyle name="40% - Accent4 2 4 9" xfId="32148"/>
    <cellStyle name="40% - Accent4 2 4 9 2" xfId="54758"/>
    <cellStyle name="40% - Accent4 2 4 9 3" xfId="43732"/>
    <cellStyle name="40% - Accent4 2 5" xfId="690"/>
    <cellStyle name="40% - Accent4 2 5 10" xfId="35249"/>
    <cellStyle name="40% - Accent4 2 5 10 2" xfId="52310"/>
    <cellStyle name="40% - Accent4 2 5 11" xfId="37331"/>
    <cellStyle name="40% - Accent4 2 5 2" xfId="958"/>
    <cellStyle name="40% - Accent4 2 5 2 2" xfId="1666"/>
    <cellStyle name="40% - Accent4 2 5 2 2 2" xfId="4641"/>
    <cellStyle name="40% - Accent4 2 5 2 2 2 2" xfId="52091"/>
    <cellStyle name="40% - Accent4 2 5 2 2 2 2 2" xfId="57899"/>
    <cellStyle name="40% - Accent4 2 5 2 2 2 3" xfId="54612"/>
    <cellStyle name="40% - Accent4 2 5 2 2 2 4" xfId="43049"/>
    <cellStyle name="40% - Accent4 2 5 2 2 3" xfId="33459"/>
    <cellStyle name="40% - Accent4 2 5 2 2 3 2" xfId="56730"/>
    <cellStyle name="40% - Accent4 2 5 2 2 3 3" xfId="46022"/>
    <cellStyle name="40% - Accent4 2 5 2 2 4" xfId="36506"/>
    <cellStyle name="40% - Accent4 2 5 2 2 4 2" xfId="53443"/>
    <cellStyle name="40% - Accent4 2 5 2 2 5" xfId="39033"/>
    <cellStyle name="40% - Accent4 2 5 2 3" xfId="3983"/>
    <cellStyle name="40% - Accent4 2 5 2 3 2" xfId="45416"/>
    <cellStyle name="40% - Accent4 2 5 2 3 2 2" xfId="56146"/>
    <cellStyle name="40% - Accent4 2 5 2 3 3" xfId="54028"/>
    <cellStyle name="40% - Accent4 2 5 2 3 4" xfId="42405"/>
    <cellStyle name="40% - Accent4 2 5 2 4" xfId="2620"/>
    <cellStyle name="40% - Accent4 2 5 2 4 2" xfId="57315"/>
    <cellStyle name="40% - Accent4 2 5 2 4 3" xfId="51507"/>
    <cellStyle name="40% - Accent4 2 5 2 5" xfId="32751"/>
    <cellStyle name="40% - Accent4 2 5 2 5 2" xfId="55196"/>
    <cellStyle name="40% - Accent4 2 5 2 5 3" xfId="44170"/>
    <cellStyle name="40% - Accent4 2 5 2 6" xfId="35798"/>
    <cellStyle name="40% - Accent4 2 5 2 6 2" xfId="52859"/>
    <cellStyle name="40% - Accent4 2 5 2 7" xfId="38325"/>
    <cellStyle name="40% - Accent4 2 5 3" xfId="1150"/>
    <cellStyle name="40% - Accent4 2 5 3 2" xfId="4167"/>
    <cellStyle name="40% - Accent4 2 5 3 2 2" xfId="45600"/>
    <cellStyle name="40% - Accent4 2 5 3 2 2 2" xfId="56328"/>
    <cellStyle name="40% - Accent4 2 5 3 2 3" xfId="54210"/>
    <cellStyle name="40% - Accent4 2 5 3 2 4" xfId="42587"/>
    <cellStyle name="40% - Accent4 2 5 3 3" xfId="2808"/>
    <cellStyle name="40% - Accent4 2 5 3 3 2" xfId="57497"/>
    <cellStyle name="40% - Accent4 2 5 3 3 3" xfId="51689"/>
    <cellStyle name="40% - Accent4 2 5 3 4" xfId="32943"/>
    <cellStyle name="40% - Accent4 2 5 3 4 2" xfId="55378"/>
    <cellStyle name="40% - Accent4 2 5 3 4 3" xfId="44352"/>
    <cellStyle name="40% - Accent4 2 5 3 5" xfId="35990"/>
    <cellStyle name="40% - Accent4 2 5 3 5 2" xfId="53041"/>
    <cellStyle name="40% - Accent4 2 5 3 6" xfId="38517"/>
    <cellStyle name="40% - Accent4 2 5 4" xfId="1459"/>
    <cellStyle name="40% - Accent4 2 5 4 2" xfId="4444"/>
    <cellStyle name="40% - Accent4 2 5 4 2 2" xfId="45874"/>
    <cellStyle name="40% - Accent4 2 5 4 2 2 2" xfId="56584"/>
    <cellStyle name="40% - Accent4 2 5 4 2 3" xfId="54466"/>
    <cellStyle name="40% - Accent4 2 5 4 2 4" xfId="42847"/>
    <cellStyle name="40% - Accent4 2 5 4 3" xfId="2364"/>
    <cellStyle name="40% - Accent4 2 5 4 3 2" xfId="57753"/>
    <cellStyle name="40% - Accent4 2 5 4 3 3" xfId="51945"/>
    <cellStyle name="40% - Accent4 2 5 4 4" xfId="33252"/>
    <cellStyle name="40% - Accent4 2 5 4 4 2" xfId="55050"/>
    <cellStyle name="40% - Accent4 2 5 4 4 3" xfId="44024"/>
    <cellStyle name="40% - Accent4 2 5 4 5" xfId="36299"/>
    <cellStyle name="40% - Accent4 2 5 4 5 2" xfId="53297"/>
    <cellStyle name="40% - Accent4 2 5 4 6" xfId="38826"/>
    <cellStyle name="40% - Accent4 2 5 5" xfId="3797"/>
    <cellStyle name="40% - Accent4 2 5 5 2" xfId="32512"/>
    <cellStyle name="40% - Accent4 2 5 5 2 2" xfId="51361"/>
    <cellStyle name="40% - Accent4 2 5 5 2 2 2" xfId="57169"/>
    <cellStyle name="40% - Accent4 2 5 5 2 3" xfId="53882"/>
    <cellStyle name="40% - Accent4 2 5 5 2 4" xfId="42253"/>
    <cellStyle name="40% - Accent4 2 5 5 3" xfId="35559"/>
    <cellStyle name="40% - Accent4 2 5 5 3 2" xfId="56000"/>
    <cellStyle name="40% - Accent4 2 5 5 3 3" xfId="45237"/>
    <cellStyle name="40% - Accent4 2 5 5 4" xfId="52713"/>
    <cellStyle name="40% - Accent4 2 5 5 5" xfId="38095"/>
    <cellStyle name="40% - Accent4 2 5 6" xfId="3489"/>
    <cellStyle name="40% - Accent4 2 5 6 2" xfId="45014"/>
    <cellStyle name="40% - Accent4 2 5 6 2 2" xfId="55780"/>
    <cellStyle name="40% - Accent4 2 5 6 3" xfId="52493"/>
    <cellStyle name="40% - Accent4 2 5 6 4" xfId="37787"/>
    <cellStyle name="40% - Accent4 2 5 7" xfId="3079"/>
    <cellStyle name="40% - Accent4 2 5 7 2" xfId="44623"/>
    <cellStyle name="40% - Accent4 2 5 7 2 2" xfId="55597"/>
    <cellStyle name="40% - Accent4 2 5 7 3" xfId="53662"/>
    <cellStyle name="40% - Accent4 2 5 7 4" xfId="41948"/>
    <cellStyle name="40% - Accent4 2 5 8" xfId="2050"/>
    <cellStyle name="40% - Accent4 2 5 8 2" xfId="56949"/>
    <cellStyle name="40% - Accent4 2 5 8 3" xfId="51141"/>
    <cellStyle name="40% - Accent4 2 5 9" xfId="32202"/>
    <cellStyle name="40% - Accent4 2 5 9 2" xfId="54794"/>
    <cellStyle name="40% - Accent4 2 5 9 3" xfId="43768"/>
    <cellStyle name="40% - Accent4 2 6" xfId="550"/>
    <cellStyle name="40% - Accent4 2 6 10" xfId="35084"/>
    <cellStyle name="40% - Accent4 2 6 10 2" xfId="52201"/>
    <cellStyle name="40% - Accent4 2 6 11" xfId="37191"/>
    <cellStyle name="40% - Accent4 2 6 2" xfId="999"/>
    <cellStyle name="40% - Accent4 2 6 2 2" xfId="1702"/>
    <cellStyle name="40% - Accent4 2 6 2 2 2" xfId="4677"/>
    <cellStyle name="40% - Accent4 2 6 2 2 2 2" xfId="52127"/>
    <cellStyle name="40% - Accent4 2 6 2 2 2 2 2" xfId="57935"/>
    <cellStyle name="40% - Accent4 2 6 2 2 2 3" xfId="54648"/>
    <cellStyle name="40% - Accent4 2 6 2 2 2 4" xfId="43085"/>
    <cellStyle name="40% - Accent4 2 6 2 2 3" xfId="33495"/>
    <cellStyle name="40% - Accent4 2 6 2 2 3 2" xfId="56766"/>
    <cellStyle name="40% - Accent4 2 6 2 2 3 3" xfId="46058"/>
    <cellStyle name="40% - Accent4 2 6 2 2 4" xfId="36542"/>
    <cellStyle name="40% - Accent4 2 6 2 2 4 2" xfId="53479"/>
    <cellStyle name="40% - Accent4 2 6 2 2 5" xfId="39069"/>
    <cellStyle name="40% - Accent4 2 6 2 3" xfId="4020"/>
    <cellStyle name="40% - Accent4 2 6 2 3 2" xfId="45453"/>
    <cellStyle name="40% - Accent4 2 6 2 3 2 2" xfId="56182"/>
    <cellStyle name="40% - Accent4 2 6 2 3 3" xfId="54064"/>
    <cellStyle name="40% - Accent4 2 6 2 3 4" xfId="42441"/>
    <cellStyle name="40% - Accent4 2 6 2 4" xfId="2660"/>
    <cellStyle name="40% - Accent4 2 6 2 4 2" xfId="57351"/>
    <cellStyle name="40% - Accent4 2 6 2 4 3" xfId="51543"/>
    <cellStyle name="40% - Accent4 2 6 2 5" xfId="32792"/>
    <cellStyle name="40% - Accent4 2 6 2 5 2" xfId="55232"/>
    <cellStyle name="40% - Accent4 2 6 2 5 3" xfId="44206"/>
    <cellStyle name="40% - Accent4 2 6 2 6" xfId="35839"/>
    <cellStyle name="40% - Accent4 2 6 2 6 2" xfId="52895"/>
    <cellStyle name="40% - Accent4 2 6 2 7" xfId="38366"/>
    <cellStyle name="40% - Accent4 2 6 3" xfId="1186"/>
    <cellStyle name="40% - Accent4 2 6 3 2" xfId="4203"/>
    <cellStyle name="40% - Accent4 2 6 3 2 2" xfId="45636"/>
    <cellStyle name="40% - Accent4 2 6 3 2 2 2" xfId="56364"/>
    <cellStyle name="40% - Accent4 2 6 3 2 3" xfId="54246"/>
    <cellStyle name="40% - Accent4 2 6 3 2 4" xfId="42623"/>
    <cellStyle name="40% - Accent4 2 6 3 3" xfId="2844"/>
    <cellStyle name="40% - Accent4 2 6 3 3 2" xfId="57533"/>
    <cellStyle name="40% - Accent4 2 6 3 3 3" xfId="51725"/>
    <cellStyle name="40% - Accent4 2 6 3 4" xfId="32979"/>
    <cellStyle name="40% - Accent4 2 6 3 4 2" xfId="55414"/>
    <cellStyle name="40% - Accent4 2 6 3 4 3" xfId="44388"/>
    <cellStyle name="40% - Accent4 2 6 3 5" xfId="36026"/>
    <cellStyle name="40% - Accent4 2 6 3 5 2" xfId="53077"/>
    <cellStyle name="40% - Accent4 2 6 3 6" xfId="38553"/>
    <cellStyle name="40% - Accent4 2 6 4" xfId="1330"/>
    <cellStyle name="40% - Accent4 2 6 4 2" xfId="4327"/>
    <cellStyle name="40% - Accent4 2 6 4 2 2" xfId="45760"/>
    <cellStyle name="40% - Accent4 2 6 4 2 2 2" xfId="56475"/>
    <cellStyle name="40% - Accent4 2 6 4 2 3" xfId="54357"/>
    <cellStyle name="40% - Accent4 2 6 4 2 4" xfId="42734"/>
    <cellStyle name="40% - Accent4 2 6 4 3" xfId="2238"/>
    <cellStyle name="40% - Accent4 2 6 4 3 2" xfId="57644"/>
    <cellStyle name="40% - Accent4 2 6 4 3 3" xfId="51836"/>
    <cellStyle name="40% - Accent4 2 6 4 4" xfId="33123"/>
    <cellStyle name="40% - Accent4 2 6 4 4 2" xfId="54941"/>
    <cellStyle name="40% - Accent4 2 6 4 4 3" xfId="43915"/>
    <cellStyle name="40% - Accent4 2 6 4 5" xfId="36170"/>
    <cellStyle name="40% - Accent4 2 6 4 5 2" xfId="53188"/>
    <cellStyle name="40% - Accent4 2 6 4 6" xfId="38697"/>
    <cellStyle name="40% - Accent4 2 6 5" xfId="3682"/>
    <cellStyle name="40% - Accent4 2 6 5 2" xfId="32397"/>
    <cellStyle name="40% - Accent4 2 6 5 2 2" xfId="51252"/>
    <cellStyle name="40% - Accent4 2 6 5 2 2 2" xfId="57060"/>
    <cellStyle name="40% - Accent4 2 6 5 2 3" xfId="53773"/>
    <cellStyle name="40% - Accent4 2 6 5 2 4" xfId="42138"/>
    <cellStyle name="40% - Accent4 2 6 5 3" xfId="35444"/>
    <cellStyle name="40% - Accent4 2 6 5 3 2" xfId="55891"/>
    <cellStyle name="40% - Accent4 2 6 5 3 3" xfId="45128"/>
    <cellStyle name="40% - Accent4 2 6 5 4" xfId="52604"/>
    <cellStyle name="40% - Accent4 2 6 5 5" xfId="37980"/>
    <cellStyle name="40% - Accent4 2 6 6" xfId="3346"/>
    <cellStyle name="40% - Accent4 2 6 6 2" xfId="44873"/>
    <cellStyle name="40% - Accent4 2 6 6 2 2" xfId="55671"/>
    <cellStyle name="40% - Accent4 2 6 6 3" xfId="52384"/>
    <cellStyle name="40% - Accent4 2 6 6 4" xfId="37644"/>
    <cellStyle name="40% - Accent4 2 6 7" xfId="2961"/>
    <cellStyle name="40% - Accent4 2 6 7 2" xfId="44505"/>
    <cellStyle name="40% - Accent4 2 6 7 2 2" xfId="55488"/>
    <cellStyle name="40% - Accent4 2 6 7 3" xfId="53553"/>
    <cellStyle name="40% - Accent4 2 6 7 4" xfId="41839"/>
    <cellStyle name="40% - Accent4 2 6 8" xfId="2091"/>
    <cellStyle name="40% - Accent4 2 6 8 2" xfId="56840"/>
    <cellStyle name="40% - Accent4 2 6 8 3" xfId="51032"/>
    <cellStyle name="40% - Accent4 2 6 9" xfId="32037"/>
    <cellStyle name="40% - Accent4 2 6 9 2" xfId="54830"/>
    <cellStyle name="40% - Accent4 2 6 9 3" xfId="43804"/>
    <cellStyle name="40% - Accent4 2 7" xfId="793"/>
    <cellStyle name="40% - Accent4 2 7 2" xfId="1557"/>
    <cellStyle name="40% - Accent4 2 7 2 2" xfId="4532"/>
    <cellStyle name="40% - Accent4 2 7 2 2 2" xfId="51982"/>
    <cellStyle name="40% - Accent4 2 7 2 2 2 2" xfId="57790"/>
    <cellStyle name="40% - Accent4 2 7 2 2 3" xfId="54503"/>
    <cellStyle name="40% - Accent4 2 7 2 2 4" xfId="42940"/>
    <cellStyle name="40% - Accent4 2 7 2 3" xfId="33350"/>
    <cellStyle name="40% - Accent4 2 7 2 3 2" xfId="56621"/>
    <cellStyle name="40% - Accent4 2 7 2 3 3" xfId="45913"/>
    <cellStyle name="40% - Accent4 2 7 2 4" xfId="36397"/>
    <cellStyle name="40% - Accent4 2 7 2 4 2" xfId="53334"/>
    <cellStyle name="40% - Accent4 2 7 2 5" xfId="38924"/>
    <cellStyle name="40% - Accent4 2 7 3" xfId="3860"/>
    <cellStyle name="40% - Accent4 2 7 3 2" xfId="45293"/>
    <cellStyle name="40% - Accent4 2 7 3 2 2" xfId="56037"/>
    <cellStyle name="40% - Accent4 2 7 3 3" xfId="53919"/>
    <cellStyle name="40% - Accent4 2 7 3 4" xfId="42296"/>
    <cellStyle name="40% - Accent4 2 7 4" xfId="2460"/>
    <cellStyle name="40% - Accent4 2 7 4 2" xfId="57206"/>
    <cellStyle name="40% - Accent4 2 7 4 3" xfId="51398"/>
    <cellStyle name="40% - Accent4 2 7 5" xfId="32586"/>
    <cellStyle name="40% - Accent4 2 7 5 2" xfId="55087"/>
    <cellStyle name="40% - Accent4 2 7 5 3" xfId="44061"/>
    <cellStyle name="40% - Accent4 2 7 6" xfId="35633"/>
    <cellStyle name="40% - Accent4 2 7 6 2" xfId="52750"/>
    <cellStyle name="40% - Accent4 2 7 7" xfId="38160"/>
    <cellStyle name="40% - Accent4 2 8" xfId="1041"/>
    <cellStyle name="40% - Accent4 2 8 2" xfId="4058"/>
    <cellStyle name="40% - Accent4 2 8 2 2" xfId="45491"/>
    <cellStyle name="40% - Accent4 2 8 2 2 2" xfId="56219"/>
    <cellStyle name="40% - Accent4 2 8 2 3" xfId="54101"/>
    <cellStyle name="40% - Accent4 2 8 2 4" xfId="42478"/>
    <cellStyle name="40% - Accent4 2 8 3" xfId="2699"/>
    <cellStyle name="40% - Accent4 2 8 3 2" xfId="57388"/>
    <cellStyle name="40% - Accent4 2 8 3 3" xfId="51580"/>
    <cellStyle name="40% - Accent4 2 8 4" xfId="32834"/>
    <cellStyle name="40% - Accent4 2 8 4 2" xfId="55269"/>
    <cellStyle name="40% - Accent4 2 8 4 3" xfId="44243"/>
    <cellStyle name="40% - Accent4 2 8 5" xfId="35881"/>
    <cellStyle name="40% - Accent4 2 8 5 2" xfId="52932"/>
    <cellStyle name="40% - Accent4 2 8 6" xfId="38408"/>
    <cellStyle name="40% - Accent4 2 9" xfId="1227"/>
    <cellStyle name="40% - Accent4 2 9 2" xfId="4242"/>
    <cellStyle name="40% - Accent4 2 9 2 2" xfId="45675"/>
    <cellStyle name="40% - Accent4 2 9 2 2 2" xfId="56401"/>
    <cellStyle name="40% - Accent4 2 9 2 3" xfId="54283"/>
    <cellStyle name="40% - Accent4 2 9 2 4" xfId="42660"/>
    <cellStyle name="40% - Accent4 2 9 3" xfId="2137"/>
    <cellStyle name="40% - Accent4 2 9 3 2" xfId="57570"/>
    <cellStyle name="40% - Accent4 2 9 3 3" xfId="51762"/>
    <cellStyle name="40% - Accent4 2 9 4" xfId="33020"/>
    <cellStyle name="40% - Accent4 2 9 4 2" xfId="54867"/>
    <cellStyle name="40% - Accent4 2 9 4 3" xfId="43841"/>
    <cellStyle name="40% - Accent4 2 9 5" xfId="36067"/>
    <cellStyle name="40% - Accent4 2 9 5 2" xfId="53114"/>
    <cellStyle name="40% - Accent4 2 9 6" xfId="38594"/>
    <cellStyle name="40% - Accent4 3" xfId="214"/>
    <cellStyle name="40% - Accent5 2" xfId="215"/>
    <cellStyle name="40% - Accent5 2 10" xfId="3541"/>
    <cellStyle name="40% - Accent5 2 10 2" xfId="32256"/>
    <cellStyle name="40% - Accent5 2 10 2 2" xfId="51179"/>
    <cellStyle name="40% - Accent5 2 10 2 2 2" xfId="56987"/>
    <cellStyle name="40% - Accent5 2 10 2 3" xfId="53700"/>
    <cellStyle name="40% - Accent5 2 10 2 4" xfId="41997"/>
    <cellStyle name="40% - Accent5 2 10 3" xfId="35303"/>
    <cellStyle name="40% - Accent5 2 10 3 2" xfId="55818"/>
    <cellStyle name="40% - Accent5 2 10 3 3" xfId="45055"/>
    <cellStyle name="40% - Accent5 2 10 4" xfId="52531"/>
    <cellStyle name="40% - Accent5 2 10 5" xfId="37839"/>
    <cellStyle name="40% - Accent5 2 11" xfId="3156"/>
    <cellStyle name="40% - Accent5 2 11 2" xfId="44696"/>
    <cellStyle name="40% - Accent5 2 11 2 2" xfId="55635"/>
    <cellStyle name="40% - Accent5 2 11 3" xfId="52348"/>
    <cellStyle name="40% - Accent5 2 11 4" xfId="37454"/>
    <cellStyle name="40% - Accent5 2 12" xfId="2894"/>
    <cellStyle name="40% - Accent5 2 12 2" xfId="44438"/>
    <cellStyle name="40% - Accent5 2 12 2 2" xfId="55452"/>
    <cellStyle name="40% - Accent5 2 12 3" xfId="53517"/>
    <cellStyle name="40% - Accent5 2 12 4" xfId="41803"/>
    <cellStyle name="40% - Accent5 2 13" xfId="1769"/>
    <cellStyle name="40% - Accent5 2 13 2" xfId="56804"/>
    <cellStyle name="40% - Accent5 2 13 3" xfId="50996"/>
    <cellStyle name="40% - Accent5 2 14" xfId="31957"/>
    <cellStyle name="40% - Accent5 2 14 2" xfId="54686"/>
    <cellStyle name="40% - Accent5 2 14 3" xfId="43660"/>
    <cellStyle name="40% - Accent5 2 15" xfId="35010"/>
    <cellStyle name="40% - Accent5 2 15 2" xfId="52165"/>
    <cellStyle name="40% - Accent5 2 16" xfId="37121"/>
    <cellStyle name="40% - Accent5 2 2" xfId="466"/>
    <cellStyle name="40% - Accent5 2 2 10" xfId="3313"/>
    <cellStyle name="40% - Accent5 2 2 10 2" xfId="44840"/>
    <cellStyle name="40% - Accent5 2 2 10 2 2" xfId="55653"/>
    <cellStyle name="40% - Accent5 2 2 10 3" xfId="52366"/>
    <cellStyle name="40% - Accent5 2 2 10 4" xfId="37611"/>
    <cellStyle name="40% - Accent5 2 2 11" xfId="2936"/>
    <cellStyle name="40% - Accent5 2 2 11 2" xfId="44480"/>
    <cellStyle name="40% - Accent5 2 2 11 2 2" xfId="55470"/>
    <cellStyle name="40% - Accent5 2 2 11 3" xfId="53535"/>
    <cellStyle name="40% - Accent5 2 2 11 4" xfId="41821"/>
    <cellStyle name="40% - Accent5 2 2 12" xfId="1917"/>
    <cellStyle name="40% - Accent5 2 2 12 2" xfId="56822"/>
    <cellStyle name="40% - Accent5 2 2 12 3" xfId="51014"/>
    <cellStyle name="40% - Accent5 2 2 13" xfId="31986"/>
    <cellStyle name="40% - Accent5 2 2 13 2" xfId="54704"/>
    <cellStyle name="40% - Accent5 2 2 13 3" xfId="43678"/>
    <cellStyle name="40% - Accent5 2 2 14" xfId="35033"/>
    <cellStyle name="40% - Accent5 2 2 14 2" xfId="52183"/>
    <cellStyle name="40% - Accent5 2 2 15" xfId="37144"/>
    <cellStyle name="40% - Accent5 2 2 2" xfId="532"/>
    <cellStyle name="40% - Accent5 2 2 2 10" xfId="32127"/>
    <cellStyle name="40% - Accent5 2 2 2 10 2" xfId="54741"/>
    <cellStyle name="40% - Accent5 2 2 2 10 3" xfId="43715"/>
    <cellStyle name="40% - Accent5 2 2 2 11" xfId="35174"/>
    <cellStyle name="40% - Accent5 2 2 2 11 2" xfId="52257"/>
    <cellStyle name="40% - Accent5 2 2 2 12" xfId="37256"/>
    <cellStyle name="40% - Accent5 2 2 2 2" xfId="615"/>
    <cellStyle name="40% - Accent5 2 2 2 2 2" xfId="1390"/>
    <cellStyle name="40% - Accent5 2 2 2 2 2 2" xfId="4386"/>
    <cellStyle name="40% - Accent5 2 2 2 2 2 2 2" xfId="51892"/>
    <cellStyle name="40% - Accent5 2 2 2 2 2 2 2 2" xfId="57700"/>
    <cellStyle name="40% - Accent5 2 2 2 2 2 2 3" xfId="54413"/>
    <cellStyle name="40% - Accent5 2 2 2 2 2 2 4" xfId="42794"/>
    <cellStyle name="40% - Accent5 2 2 2 2 2 3" xfId="33183"/>
    <cellStyle name="40% - Accent5 2 2 2 2 2 3 2" xfId="56531"/>
    <cellStyle name="40% - Accent5 2 2 2 2 2 3 3" xfId="45816"/>
    <cellStyle name="40% - Accent5 2 2 2 2 2 4" xfId="36230"/>
    <cellStyle name="40% - Accent5 2 2 2 2 2 4 2" xfId="53244"/>
    <cellStyle name="40% - Accent5 2 2 2 2 2 5" xfId="38757"/>
    <cellStyle name="40% - Accent5 2 2 2 2 3" xfId="3739"/>
    <cellStyle name="40% - Accent5 2 2 2 2 3 2" xfId="45184"/>
    <cellStyle name="40% - Accent5 2 2 2 2 3 2 2" xfId="55947"/>
    <cellStyle name="40% - Accent5 2 2 2 2 3 3" xfId="53829"/>
    <cellStyle name="40% - Accent5 2 2 2 2 3 4" xfId="42195"/>
    <cellStyle name="40% - Accent5 2 2 2 2 4" xfId="2298"/>
    <cellStyle name="40% - Accent5 2 2 2 2 4 2" xfId="57116"/>
    <cellStyle name="40% - Accent5 2 2 2 2 4 3" xfId="51308"/>
    <cellStyle name="40% - Accent5 2 2 2 2 5" xfId="32454"/>
    <cellStyle name="40% - Accent5 2 2 2 2 5 2" xfId="54997"/>
    <cellStyle name="40% - Accent5 2 2 2 2 5 3" xfId="43971"/>
    <cellStyle name="40% - Accent5 2 2 2 2 6" xfId="35501"/>
    <cellStyle name="40% - Accent5 2 2 2 2 6 2" xfId="52660"/>
    <cellStyle name="40% - Accent5 2 2 2 2 7" xfId="38037"/>
    <cellStyle name="40% - Accent5 2 2 2 3" xfId="883"/>
    <cellStyle name="40% - Accent5 2 2 2 3 2" xfId="1613"/>
    <cellStyle name="40% - Accent5 2 2 2 3 2 2" xfId="4588"/>
    <cellStyle name="40% - Accent5 2 2 2 3 2 2 2" xfId="52038"/>
    <cellStyle name="40% - Accent5 2 2 2 3 2 2 2 2" xfId="57846"/>
    <cellStyle name="40% - Accent5 2 2 2 3 2 2 3" xfId="54559"/>
    <cellStyle name="40% - Accent5 2 2 2 3 2 2 4" xfId="42996"/>
    <cellStyle name="40% - Accent5 2 2 2 3 2 3" xfId="33406"/>
    <cellStyle name="40% - Accent5 2 2 2 3 2 3 2" xfId="56677"/>
    <cellStyle name="40% - Accent5 2 2 2 3 2 3 3" xfId="45969"/>
    <cellStyle name="40% - Accent5 2 2 2 3 2 4" xfId="36453"/>
    <cellStyle name="40% - Accent5 2 2 2 3 2 4 2" xfId="53390"/>
    <cellStyle name="40% - Accent5 2 2 2 3 2 5" xfId="38980"/>
    <cellStyle name="40% - Accent5 2 2 2 3 3" xfId="3924"/>
    <cellStyle name="40% - Accent5 2 2 2 3 3 2" xfId="45357"/>
    <cellStyle name="40% - Accent5 2 2 2 3 3 2 2" xfId="56093"/>
    <cellStyle name="40% - Accent5 2 2 2 3 3 3" xfId="53975"/>
    <cellStyle name="40% - Accent5 2 2 2 3 3 4" xfId="42352"/>
    <cellStyle name="40% - Accent5 2 2 2 3 4" xfId="2549"/>
    <cellStyle name="40% - Accent5 2 2 2 3 4 2" xfId="57262"/>
    <cellStyle name="40% - Accent5 2 2 2 3 4 3" xfId="51454"/>
    <cellStyle name="40% - Accent5 2 2 2 3 5" xfId="32676"/>
    <cellStyle name="40% - Accent5 2 2 2 3 5 2" xfId="55143"/>
    <cellStyle name="40% - Accent5 2 2 2 3 5 3" xfId="44117"/>
    <cellStyle name="40% - Accent5 2 2 2 3 6" xfId="35723"/>
    <cellStyle name="40% - Accent5 2 2 2 3 6 2" xfId="52806"/>
    <cellStyle name="40% - Accent5 2 2 2 3 7" xfId="38250"/>
    <cellStyle name="40% - Accent5 2 2 2 4" xfId="1097"/>
    <cellStyle name="40% - Accent5 2 2 2 4 2" xfId="4114"/>
    <cellStyle name="40% - Accent5 2 2 2 4 2 2" xfId="45547"/>
    <cellStyle name="40% - Accent5 2 2 2 4 2 2 2" xfId="56275"/>
    <cellStyle name="40% - Accent5 2 2 2 4 2 3" xfId="54157"/>
    <cellStyle name="40% - Accent5 2 2 2 4 2 4" xfId="42534"/>
    <cellStyle name="40% - Accent5 2 2 2 4 3" xfId="2755"/>
    <cellStyle name="40% - Accent5 2 2 2 4 3 2" xfId="57444"/>
    <cellStyle name="40% - Accent5 2 2 2 4 3 3" xfId="51636"/>
    <cellStyle name="40% - Accent5 2 2 2 4 4" xfId="32890"/>
    <cellStyle name="40% - Accent5 2 2 2 4 4 2" xfId="55325"/>
    <cellStyle name="40% - Accent5 2 2 2 4 4 3" xfId="44299"/>
    <cellStyle name="40% - Accent5 2 2 2 4 5" xfId="35937"/>
    <cellStyle name="40% - Accent5 2 2 2 4 5 2" xfId="52988"/>
    <cellStyle name="40% - Accent5 2 2 2 4 6" xfId="38464"/>
    <cellStyle name="40% - Accent5 2 2 2 5" xfId="1312"/>
    <cellStyle name="40% - Accent5 2 2 2 5 2" xfId="4309"/>
    <cellStyle name="40% - Accent5 2 2 2 5 2 2" xfId="45742"/>
    <cellStyle name="40% - Accent5 2 2 2 5 2 2 2" xfId="56457"/>
    <cellStyle name="40% - Accent5 2 2 2 5 2 3" xfId="54339"/>
    <cellStyle name="40% - Accent5 2 2 2 5 2 4" xfId="42716"/>
    <cellStyle name="40% - Accent5 2 2 2 5 3" xfId="2220"/>
    <cellStyle name="40% - Accent5 2 2 2 5 3 2" xfId="57626"/>
    <cellStyle name="40% - Accent5 2 2 2 5 3 3" xfId="51818"/>
    <cellStyle name="40% - Accent5 2 2 2 5 4" xfId="33105"/>
    <cellStyle name="40% - Accent5 2 2 2 5 4 2" xfId="54923"/>
    <cellStyle name="40% - Accent5 2 2 2 5 4 3" xfId="43897"/>
    <cellStyle name="40% - Accent5 2 2 2 5 5" xfId="36152"/>
    <cellStyle name="40% - Accent5 2 2 2 5 5 2" xfId="53170"/>
    <cellStyle name="40% - Accent5 2 2 2 5 6" xfId="38679"/>
    <cellStyle name="40% - Accent5 2 2 2 6" xfId="3664"/>
    <cellStyle name="40% - Accent5 2 2 2 6 2" xfId="32379"/>
    <cellStyle name="40% - Accent5 2 2 2 6 2 2" xfId="51234"/>
    <cellStyle name="40% - Accent5 2 2 2 6 2 2 2" xfId="57042"/>
    <cellStyle name="40% - Accent5 2 2 2 6 2 3" xfId="53755"/>
    <cellStyle name="40% - Accent5 2 2 2 6 2 4" xfId="42120"/>
    <cellStyle name="40% - Accent5 2 2 2 6 3" xfId="35426"/>
    <cellStyle name="40% - Accent5 2 2 2 6 3 2" xfId="55873"/>
    <cellStyle name="40% - Accent5 2 2 2 6 3 3" xfId="45110"/>
    <cellStyle name="40% - Accent5 2 2 2 6 4" xfId="52586"/>
    <cellStyle name="40% - Accent5 2 2 2 6 5" xfId="37962"/>
    <cellStyle name="40% - Accent5 2 2 2 7" xfId="3424"/>
    <cellStyle name="40% - Accent5 2 2 2 7 2" xfId="44950"/>
    <cellStyle name="40% - Accent5 2 2 2 7 2 2" xfId="55727"/>
    <cellStyle name="40% - Accent5 2 2 2 7 3" xfId="52440"/>
    <cellStyle name="40% - Accent5 2 2 2 7 4" xfId="37722"/>
    <cellStyle name="40% - Accent5 2 2 2 8" xfId="3021"/>
    <cellStyle name="40% - Accent5 2 2 2 8 2" xfId="44565"/>
    <cellStyle name="40% - Accent5 2 2 2 8 2 2" xfId="55544"/>
    <cellStyle name="40% - Accent5 2 2 2 8 3" xfId="53609"/>
    <cellStyle name="40% - Accent5 2 2 2 8 4" xfId="41895"/>
    <cellStyle name="40% - Accent5 2 2 2 9" xfId="1979"/>
    <cellStyle name="40% - Accent5 2 2 2 9 2" xfId="56896"/>
    <cellStyle name="40% - Accent5 2 2 2 9 3" xfId="51088"/>
    <cellStyle name="40% - Accent5 2 2 3" xfId="673"/>
    <cellStyle name="40% - Accent5 2 2 3 10" xfId="35232"/>
    <cellStyle name="40% - Accent5 2 2 3 10 2" xfId="52293"/>
    <cellStyle name="40% - Accent5 2 2 3 11" xfId="37314"/>
    <cellStyle name="40% - Accent5 2 2 3 2" xfId="941"/>
    <cellStyle name="40% - Accent5 2 2 3 2 2" xfId="1649"/>
    <cellStyle name="40% - Accent5 2 2 3 2 2 2" xfId="4624"/>
    <cellStyle name="40% - Accent5 2 2 3 2 2 2 2" xfId="52074"/>
    <cellStyle name="40% - Accent5 2 2 3 2 2 2 2 2" xfId="57882"/>
    <cellStyle name="40% - Accent5 2 2 3 2 2 2 3" xfId="54595"/>
    <cellStyle name="40% - Accent5 2 2 3 2 2 2 4" xfId="43032"/>
    <cellStyle name="40% - Accent5 2 2 3 2 2 3" xfId="33442"/>
    <cellStyle name="40% - Accent5 2 2 3 2 2 3 2" xfId="56713"/>
    <cellStyle name="40% - Accent5 2 2 3 2 2 3 3" xfId="46005"/>
    <cellStyle name="40% - Accent5 2 2 3 2 2 4" xfId="36489"/>
    <cellStyle name="40% - Accent5 2 2 3 2 2 4 2" xfId="53426"/>
    <cellStyle name="40% - Accent5 2 2 3 2 2 5" xfId="39016"/>
    <cellStyle name="40% - Accent5 2 2 3 2 3" xfId="3966"/>
    <cellStyle name="40% - Accent5 2 2 3 2 3 2" xfId="45399"/>
    <cellStyle name="40% - Accent5 2 2 3 2 3 2 2" xfId="56129"/>
    <cellStyle name="40% - Accent5 2 2 3 2 3 3" xfId="54011"/>
    <cellStyle name="40% - Accent5 2 2 3 2 3 4" xfId="42388"/>
    <cellStyle name="40% - Accent5 2 2 3 2 4" xfId="2603"/>
    <cellStyle name="40% - Accent5 2 2 3 2 4 2" xfId="57298"/>
    <cellStyle name="40% - Accent5 2 2 3 2 4 3" xfId="51490"/>
    <cellStyle name="40% - Accent5 2 2 3 2 5" xfId="32734"/>
    <cellStyle name="40% - Accent5 2 2 3 2 5 2" xfId="55179"/>
    <cellStyle name="40% - Accent5 2 2 3 2 5 3" xfId="44153"/>
    <cellStyle name="40% - Accent5 2 2 3 2 6" xfId="35781"/>
    <cellStyle name="40% - Accent5 2 2 3 2 6 2" xfId="52842"/>
    <cellStyle name="40% - Accent5 2 2 3 2 7" xfId="38308"/>
    <cellStyle name="40% - Accent5 2 2 3 3" xfId="1133"/>
    <cellStyle name="40% - Accent5 2 2 3 3 2" xfId="4150"/>
    <cellStyle name="40% - Accent5 2 2 3 3 2 2" xfId="45583"/>
    <cellStyle name="40% - Accent5 2 2 3 3 2 2 2" xfId="56311"/>
    <cellStyle name="40% - Accent5 2 2 3 3 2 3" xfId="54193"/>
    <cellStyle name="40% - Accent5 2 2 3 3 2 4" xfId="42570"/>
    <cellStyle name="40% - Accent5 2 2 3 3 3" xfId="2791"/>
    <cellStyle name="40% - Accent5 2 2 3 3 3 2" xfId="57480"/>
    <cellStyle name="40% - Accent5 2 2 3 3 3 3" xfId="51672"/>
    <cellStyle name="40% - Accent5 2 2 3 3 4" xfId="32926"/>
    <cellStyle name="40% - Accent5 2 2 3 3 4 2" xfId="55361"/>
    <cellStyle name="40% - Accent5 2 2 3 3 4 3" xfId="44335"/>
    <cellStyle name="40% - Accent5 2 2 3 3 5" xfId="35973"/>
    <cellStyle name="40% - Accent5 2 2 3 3 5 2" xfId="53024"/>
    <cellStyle name="40% - Accent5 2 2 3 3 6" xfId="38500"/>
    <cellStyle name="40% - Accent5 2 2 3 4" xfId="1442"/>
    <cellStyle name="40% - Accent5 2 2 3 4 2" xfId="4427"/>
    <cellStyle name="40% - Accent5 2 2 3 4 2 2" xfId="45857"/>
    <cellStyle name="40% - Accent5 2 2 3 4 2 2 2" xfId="56567"/>
    <cellStyle name="40% - Accent5 2 2 3 4 2 3" xfId="54449"/>
    <cellStyle name="40% - Accent5 2 2 3 4 2 4" xfId="42830"/>
    <cellStyle name="40% - Accent5 2 2 3 4 3" xfId="2347"/>
    <cellStyle name="40% - Accent5 2 2 3 4 3 2" xfId="57736"/>
    <cellStyle name="40% - Accent5 2 2 3 4 3 3" xfId="51928"/>
    <cellStyle name="40% - Accent5 2 2 3 4 4" xfId="33235"/>
    <cellStyle name="40% - Accent5 2 2 3 4 4 2" xfId="55033"/>
    <cellStyle name="40% - Accent5 2 2 3 4 4 3" xfId="44007"/>
    <cellStyle name="40% - Accent5 2 2 3 4 5" xfId="36282"/>
    <cellStyle name="40% - Accent5 2 2 3 4 5 2" xfId="53280"/>
    <cellStyle name="40% - Accent5 2 2 3 4 6" xfId="38809"/>
    <cellStyle name="40% - Accent5 2 2 3 5" xfId="3780"/>
    <cellStyle name="40% - Accent5 2 2 3 5 2" xfId="32495"/>
    <cellStyle name="40% - Accent5 2 2 3 5 2 2" xfId="51344"/>
    <cellStyle name="40% - Accent5 2 2 3 5 2 2 2" xfId="57152"/>
    <cellStyle name="40% - Accent5 2 2 3 5 2 3" xfId="53865"/>
    <cellStyle name="40% - Accent5 2 2 3 5 2 4" xfId="42236"/>
    <cellStyle name="40% - Accent5 2 2 3 5 3" xfId="35542"/>
    <cellStyle name="40% - Accent5 2 2 3 5 3 2" xfId="55983"/>
    <cellStyle name="40% - Accent5 2 2 3 5 3 3" xfId="45220"/>
    <cellStyle name="40% - Accent5 2 2 3 5 4" xfId="52696"/>
    <cellStyle name="40% - Accent5 2 2 3 5 5" xfId="38078"/>
    <cellStyle name="40% - Accent5 2 2 3 6" xfId="3472"/>
    <cellStyle name="40% - Accent5 2 2 3 6 2" xfId="44997"/>
    <cellStyle name="40% - Accent5 2 2 3 6 2 2" xfId="55763"/>
    <cellStyle name="40% - Accent5 2 2 3 6 3" xfId="52476"/>
    <cellStyle name="40% - Accent5 2 2 3 6 4" xfId="37770"/>
    <cellStyle name="40% - Accent5 2 2 3 7" xfId="3062"/>
    <cellStyle name="40% - Accent5 2 2 3 7 2" xfId="44606"/>
    <cellStyle name="40% - Accent5 2 2 3 7 2 2" xfId="55580"/>
    <cellStyle name="40% - Accent5 2 2 3 7 3" xfId="53645"/>
    <cellStyle name="40% - Accent5 2 2 3 7 4" xfId="41931"/>
    <cellStyle name="40% - Accent5 2 2 3 8" xfId="2033"/>
    <cellStyle name="40% - Accent5 2 2 3 8 2" xfId="56932"/>
    <cellStyle name="40% - Accent5 2 2 3 8 3" xfId="51124"/>
    <cellStyle name="40% - Accent5 2 2 3 9" xfId="32185"/>
    <cellStyle name="40% - Accent5 2 2 3 9 2" xfId="54777"/>
    <cellStyle name="40% - Accent5 2 2 3 9 3" xfId="43751"/>
    <cellStyle name="40% - Accent5 2 2 4" xfId="714"/>
    <cellStyle name="40% - Accent5 2 2 4 10" xfId="35273"/>
    <cellStyle name="40% - Accent5 2 2 4 10 2" xfId="52329"/>
    <cellStyle name="40% - Accent5 2 2 4 11" xfId="37355"/>
    <cellStyle name="40% - Accent5 2 2 4 2" xfId="982"/>
    <cellStyle name="40% - Accent5 2 2 4 2 2" xfId="1685"/>
    <cellStyle name="40% - Accent5 2 2 4 2 2 2" xfId="4660"/>
    <cellStyle name="40% - Accent5 2 2 4 2 2 2 2" xfId="52110"/>
    <cellStyle name="40% - Accent5 2 2 4 2 2 2 2 2" xfId="57918"/>
    <cellStyle name="40% - Accent5 2 2 4 2 2 2 3" xfId="54631"/>
    <cellStyle name="40% - Accent5 2 2 4 2 2 2 4" xfId="43068"/>
    <cellStyle name="40% - Accent5 2 2 4 2 2 3" xfId="33478"/>
    <cellStyle name="40% - Accent5 2 2 4 2 2 3 2" xfId="56749"/>
    <cellStyle name="40% - Accent5 2 2 4 2 2 3 3" xfId="46041"/>
    <cellStyle name="40% - Accent5 2 2 4 2 2 4" xfId="36525"/>
    <cellStyle name="40% - Accent5 2 2 4 2 2 4 2" xfId="53462"/>
    <cellStyle name="40% - Accent5 2 2 4 2 2 5" xfId="39052"/>
    <cellStyle name="40% - Accent5 2 2 4 2 3" xfId="4003"/>
    <cellStyle name="40% - Accent5 2 2 4 2 3 2" xfId="45436"/>
    <cellStyle name="40% - Accent5 2 2 4 2 3 2 2" xfId="56165"/>
    <cellStyle name="40% - Accent5 2 2 4 2 3 3" xfId="54047"/>
    <cellStyle name="40% - Accent5 2 2 4 2 3 4" xfId="42424"/>
    <cellStyle name="40% - Accent5 2 2 4 2 4" xfId="2643"/>
    <cellStyle name="40% - Accent5 2 2 4 2 4 2" xfId="57334"/>
    <cellStyle name="40% - Accent5 2 2 4 2 4 3" xfId="51526"/>
    <cellStyle name="40% - Accent5 2 2 4 2 5" xfId="32775"/>
    <cellStyle name="40% - Accent5 2 2 4 2 5 2" xfId="55215"/>
    <cellStyle name="40% - Accent5 2 2 4 2 5 3" xfId="44189"/>
    <cellStyle name="40% - Accent5 2 2 4 2 6" xfId="35822"/>
    <cellStyle name="40% - Accent5 2 2 4 2 6 2" xfId="52878"/>
    <cellStyle name="40% - Accent5 2 2 4 2 7" xfId="38349"/>
    <cellStyle name="40% - Accent5 2 2 4 3" xfId="1169"/>
    <cellStyle name="40% - Accent5 2 2 4 3 2" xfId="4186"/>
    <cellStyle name="40% - Accent5 2 2 4 3 2 2" xfId="45619"/>
    <cellStyle name="40% - Accent5 2 2 4 3 2 2 2" xfId="56347"/>
    <cellStyle name="40% - Accent5 2 2 4 3 2 3" xfId="54229"/>
    <cellStyle name="40% - Accent5 2 2 4 3 2 4" xfId="42606"/>
    <cellStyle name="40% - Accent5 2 2 4 3 3" xfId="2827"/>
    <cellStyle name="40% - Accent5 2 2 4 3 3 2" xfId="57516"/>
    <cellStyle name="40% - Accent5 2 2 4 3 3 3" xfId="51708"/>
    <cellStyle name="40% - Accent5 2 2 4 3 4" xfId="32962"/>
    <cellStyle name="40% - Accent5 2 2 4 3 4 2" xfId="55397"/>
    <cellStyle name="40% - Accent5 2 2 4 3 4 3" xfId="44371"/>
    <cellStyle name="40% - Accent5 2 2 4 3 5" xfId="36009"/>
    <cellStyle name="40% - Accent5 2 2 4 3 5 2" xfId="53060"/>
    <cellStyle name="40% - Accent5 2 2 4 3 6" xfId="38536"/>
    <cellStyle name="40% - Accent5 2 2 4 4" xfId="1483"/>
    <cellStyle name="40% - Accent5 2 2 4 4 2" xfId="4465"/>
    <cellStyle name="40% - Accent5 2 2 4 4 2 2" xfId="45895"/>
    <cellStyle name="40% - Accent5 2 2 4 4 2 2 2" xfId="56603"/>
    <cellStyle name="40% - Accent5 2 2 4 4 2 3" xfId="54485"/>
    <cellStyle name="40% - Accent5 2 2 4 4 2 4" xfId="42866"/>
    <cellStyle name="40% - Accent5 2 2 4 4 3" xfId="2387"/>
    <cellStyle name="40% - Accent5 2 2 4 4 3 2" xfId="57772"/>
    <cellStyle name="40% - Accent5 2 2 4 4 3 3" xfId="51964"/>
    <cellStyle name="40% - Accent5 2 2 4 4 4" xfId="33276"/>
    <cellStyle name="40% - Accent5 2 2 4 4 4 2" xfId="55069"/>
    <cellStyle name="40% - Accent5 2 2 4 4 4 3" xfId="44043"/>
    <cellStyle name="40% - Accent5 2 2 4 4 5" xfId="36323"/>
    <cellStyle name="40% - Accent5 2 2 4 4 5 2" xfId="53316"/>
    <cellStyle name="40% - Accent5 2 2 4 4 6" xfId="38850"/>
    <cellStyle name="40% - Accent5 2 2 4 5" xfId="3818"/>
    <cellStyle name="40% - Accent5 2 2 4 5 2" xfId="32533"/>
    <cellStyle name="40% - Accent5 2 2 4 5 2 2" xfId="51380"/>
    <cellStyle name="40% - Accent5 2 2 4 5 2 2 2" xfId="57188"/>
    <cellStyle name="40% - Accent5 2 2 4 5 2 3" xfId="53901"/>
    <cellStyle name="40% - Accent5 2 2 4 5 2 4" xfId="42274"/>
    <cellStyle name="40% - Accent5 2 2 4 5 3" xfId="35580"/>
    <cellStyle name="40% - Accent5 2 2 4 5 3 2" xfId="56019"/>
    <cellStyle name="40% - Accent5 2 2 4 5 3 3" xfId="45256"/>
    <cellStyle name="40% - Accent5 2 2 4 5 4" xfId="52732"/>
    <cellStyle name="40% - Accent5 2 2 4 5 5" xfId="38116"/>
    <cellStyle name="40% - Accent5 2 2 4 6" xfId="3511"/>
    <cellStyle name="40% - Accent5 2 2 4 6 2" xfId="45036"/>
    <cellStyle name="40% - Accent5 2 2 4 6 2 2" xfId="55799"/>
    <cellStyle name="40% - Accent5 2 2 4 6 3" xfId="52512"/>
    <cellStyle name="40% - Accent5 2 2 4 6 4" xfId="37809"/>
    <cellStyle name="40% - Accent5 2 2 4 7" xfId="3099"/>
    <cellStyle name="40% - Accent5 2 2 4 7 2" xfId="44643"/>
    <cellStyle name="40% - Accent5 2 2 4 7 2 2" xfId="55616"/>
    <cellStyle name="40% - Accent5 2 2 4 7 3" xfId="53681"/>
    <cellStyle name="40% - Accent5 2 2 4 7 4" xfId="41967"/>
    <cellStyle name="40% - Accent5 2 2 4 8" xfId="2074"/>
    <cellStyle name="40% - Accent5 2 2 4 8 2" xfId="56968"/>
    <cellStyle name="40% - Accent5 2 2 4 8 3" xfId="51160"/>
    <cellStyle name="40% - Accent5 2 2 4 9" xfId="32226"/>
    <cellStyle name="40% - Accent5 2 2 4 9 2" xfId="54813"/>
    <cellStyle name="40% - Accent5 2 2 4 9 3" xfId="43787"/>
    <cellStyle name="40% - Accent5 2 2 5" xfId="578"/>
    <cellStyle name="40% - Accent5 2 2 5 10" xfId="35108"/>
    <cellStyle name="40% - Accent5 2 2 5 10 2" xfId="52220"/>
    <cellStyle name="40% - Accent5 2 2 5 11" xfId="37219"/>
    <cellStyle name="40% - Accent5 2 2 5 2" xfId="1023"/>
    <cellStyle name="40% - Accent5 2 2 5 2 2" xfId="1721"/>
    <cellStyle name="40% - Accent5 2 2 5 2 2 2" xfId="4696"/>
    <cellStyle name="40% - Accent5 2 2 5 2 2 2 2" xfId="52146"/>
    <cellStyle name="40% - Accent5 2 2 5 2 2 2 2 2" xfId="57954"/>
    <cellStyle name="40% - Accent5 2 2 5 2 2 2 3" xfId="54667"/>
    <cellStyle name="40% - Accent5 2 2 5 2 2 2 4" xfId="43104"/>
    <cellStyle name="40% - Accent5 2 2 5 2 2 3" xfId="33514"/>
    <cellStyle name="40% - Accent5 2 2 5 2 2 3 2" xfId="56785"/>
    <cellStyle name="40% - Accent5 2 2 5 2 2 3 3" xfId="46077"/>
    <cellStyle name="40% - Accent5 2 2 5 2 2 4" xfId="36561"/>
    <cellStyle name="40% - Accent5 2 2 5 2 2 4 2" xfId="53498"/>
    <cellStyle name="40% - Accent5 2 2 5 2 2 5" xfId="39088"/>
    <cellStyle name="40% - Accent5 2 2 5 2 3" xfId="4040"/>
    <cellStyle name="40% - Accent5 2 2 5 2 3 2" xfId="45473"/>
    <cellStyle name="40% - Accent5 2 2 5 2 3 2 2" xfId="56201"/>
    <cellStyle name="40% - Accent5 2 2 5 2 3 3" xfId="54083"/>
    <cellStyle name="40% - Accent5 2 2 5 2 3 4" xfId="42460"/>
    <cellStyle name="40% - Accent5 2 2 5 2 4" xfId="2681"/>
    <cellStyle name="40% - Accent5 2 2 5 2 4 2" xfId="57370"/>
    <cellStyle name="40% - Accent5 2 2 5 2 4 3" xfId="51562"/>
    <cellStyle name="40% - Accent5 2 2 5 2 5" xfId="32816"/>
    <cellStyle name="40% - Accent5 2 2 5 2 5 2" xfId="55251"/>
    <cellStyle name="40% - Accent5 2 2 5 2 5 3" xfId="44225"/>
    <cellStyle name="40% - Accent5 2 2 5 2 6" xfId="35863"/>
    <cellStyle name="40% - Accent5 2 2 5 2 6 2" xfId="52914"/>
    <cellStyle name="40% - Accent5 2 2 5 2 7" xfId="38390"/>
    <cellStyle name="40% - Accent5 2 2 5 3" xfId="1205"/>
    <cellStyle name="40% - Accent5 2 2 5 3 2" xfId="4222"/>
    <cellStyle name="40% - Accent5 2 2 5 3 2 2" xfId="45655"/>
    <cellStyle name="40% - Accent5 2 2 5 3 2 2 2" xfId="56383"/>
    <cellStyle name="40% - Accent5 2 2 5 3 2 3" xfId="54265"/>
    <cellStyle name="40% - Accent5 2 2 5 3 2 4" xfId="42642"/>
    <cellStyle name="40% - Accent5 2 2 5 3 3" xfId="2863"/>
    <cellStyle name="40% - Accent5 2 2 5 3 3 2" xfId="57552"/>
    <cellStyle name="40% - Accent5 2 2 5 3 3 3" xfId="51744"/>
    <cellStyle name="40% - Accent5 2 2 5 3 4" xfId="32998"/>
    <cellStyle name="40% - Accent5 2 2 5 3 4 2" xfId="55433"/>
    <cellStyle name="40% - Accent5 2 2 5 3 4 3" xfId="44407"/>
    <cellStyle name="40% - Accent5 2 2 5 3 5" xfId="36045"/>
    <cellStyle name="40% - Accent5 2 2 5 3 5 2" xfId="53096"/>
    <cellStyle name="40% - Accent5 2 2 5 3 6" xfId="38572"/>
    <cellStyle name="40% - Accent5 2 2 5 4" xfId="1353"/>
    <cellStyle name="40% - Accent5 2 2 5 4 2" xfId="4349"/>
    <cellStyle name="40% - Accent5 2 2 5 4 2 2" xfId="45779"/>
    <cellStyle name="40% - Accent5 2 2 5 4 2 2 2" xfId="56494"/>
    <cellStyle name="40% - Accent5 2 2 5 4 2 3" xfId="54376"/>
    <cellStyle name="40% - Accent5 2 2 5 4 2 4" xfId="42757"/>
    <cellStyle name="40% - Accent5 2 2 5 4 3" xfId="2261"/>
    <cellStyle name="40% - Accent5 2 2 5 4 3 2" xfId="57663"/>
    <cellStyle name="40% - Accent5 2 2 5 4 3 3" xfId="51855"/>
    <cellStyle name="40% - Accent5 2 2 5 4 4" xfId="33146"/>
    <cellStyle name="40% - Accent5 2 2 5 4 4 2" xfId="54960"/>
    <cellStyle name="40% - Accent5 2 2 5 4 4 3" xfId="43934"/>
    <cellStyle name="40% - Accent5 2 2 5 4 5" xfId="36193"/>
    <cellStyle name="40% - Accent5 2 2 5 4 5 2" xfId="53207"/>
    <cellStyle name="40% - Accent5 2 2 5 4 6" xfId="38720"/>
    <cellStyle name="40% - Accent5 2 2 5 5" xfId="3702"/>
    <cellStyle name="40% - Accent5 2 2 5 5 2" xfId="32417"/>
    <cellStyle name="40% - Accent5 2 2 5 5 2 2" xfId="51271"/>
    <cellStyle name="40% - Accent5 2 2 5 5 2 2 2" xfId="57079"/>
    <cellStyle name="40% - Accent5 2 2 5 5 2 3" xfId="53792"/>
    <cellStyle name="40% - Accent5 2 2 5 5 2 4" xfId="42158"/>
    <cellStyle name="40% - Accent5 2 2 5 5 3" xfId="35464"/>
    <cellStyle name="40% - Accent5 2 2 5 5 3 2" xfId="55910"/>
    <cellStyle name="40% - Accent5 2 2 5 5 3 3" xfId="45147"/>
    <cellStyle name="40% - Accent5 2 2 5 5 4" xfId="52623"/>
    <cellStyle name="40% - Accent5 2 2 5 5 5" xfId="38000"/>
    <cellStyle name="40% - Accent5 2 2 5 6" xfId="3368"/>
    <cellStyle name="40% - Accent5 2 2 5 6 2" xfId="44895"/>
    <cellStyle name="40% - Accent5 2 2 5 6 2 2" xfId="55690"/>
    <cellStyle name="40% - Accent5 2 2 5 6 3" xfId="52403"/>
    <cellStyle name="40% - Accent5 2 2 5 6 4" xfId="37666"/>
    <cellStyle name="40% - Accent5 2 2 5 7" xfId="2984"/>
    <cellStyle name="40% - Accent5 2 2 5 7 2" xfId="44528"/>
    <cellStyle name="40% - Accent5 2 2 5 7 2 2" xfId="55507"/>
    <cellStyle name="40% - Accent5 2 2 5 7 3" xfId="53572"/>
    <cellStyle name="40% - Accent5 2 2 5 7 4" xfId="41858"/>
    <cellStyle name="40% - Accent5 2 2 5 8" xfId="2114"/>
    <cellStyle name="40% - Accent5 2 2 5 8 2" xfId="56859"/>
    <cellStyle name="40% - Accent5 2 2 5 8 3" xfId="51051"/>
    <cellStyle name="40% - Accent5 2 2 5 9" xfId="32061"/>
    <cellStyle name="40% - Accent5 2 2 5 9 2" xfId="54849"/>
    <cellStyle name="40% - Accent5 2 2 5 9 3" xfId="43823"/>
    <cellStyle name="40% - Accent5 2 2 6" xfId="817"/>
    <cellStyle name="40% - Accent5 2 2 6 2" xfId="1576"/>
    <cellStyle name="40% - Accent5 2 2 6 2 2" xfId="4551"/>
    <cellStyle name="40% - Accent5 2 2 6 2 2 2" xfId="52001"/>
    <cellStyle name="40% - Accent5 2 2 6 2 2 2 2" xfId="57809"/>
    <cellStyle name="40% - Accent5 2 2 6 2 2 3" xfId="54522"/>
    <cellStyle name="40% - Accent5 2 2 6 2 2 4" xfId="42959"/>
    <cellStyle name="40% - Accent5 2 2 6 2 3" xfId="33369"/>
    <cellStyle name="40% - Accent5 2 2 6 2 3 2" xfId="56640"/>
    <cellStyle name="40% - Accent5 2 2 6 2 3 3" xfId="45932"/>
    <cellStyle name="40% - Accent5 2 2 6 2 4" xfId="36416"/>
    <cellStyle name="40% - Accent5 2 2 6 2 4 2" xfId="53353"/>
    <cellStyle name="40% - Accent5 2 2 6 2 5" xfId="38943"/>
    <cellStyle name="40% - Accent5 2 2 6 3" xfId="3880"/>
    <cellStyle name="40% - Accent5 2 2 6 3 2" xfId="45313"/>
    <cellStyle name="40% - Accent5 2 2 6 3 2 2" xfId="56056"/>
    <cellStyle name="40% - Accent5 2 2 6 3 3" xfId="53938"/>
    <cellStyle name="40% - Accent5 2 2 6 3 4" xfId="42315"/>
    <cellStyle name="40% - Accent5 2 2 6 4" xfId="2484"/>
    <cellStyle name="40% - Accent5 2 2 6 4 2" xfId="57225"/>
    <cellStyle name="40% - Accent5 2 2 6 4 3" xfId="51417"/>
    <cellStyle name="40% - Accent5 2 2 6 5" xfId="32610"/>
    <cellStyle name="40% - Accent5 2 2 6 5 2" xfId="55106"/>
    <cellStyle name="40% - Accent5 2 2 6 5 3" xfId="44080"/>
    <cellStyle name="40% - Accent5 2 2 6 6" xfId="35657"/>
    <cellStyle name="40% - Accent5 2 2 6 6 2" xfId="52769"/>
    <cellStyle name="40% - Accent5 2 2 6 7" xfId="38184"/>
    <cellStyle name="40% - Accent5 2 2 7" xfId="1060"/>
    <cellStyle name="40% - Accent5 2 2 7 2" xfId="4077"/>
    <cellStyle name="40% - Accent5 2 2 7 2 2" xfId="45510"/>
    <cellStyle name="40% - Accent5 2 2 7 2 2 2" xfId="56238"/>
    <cellStyle name="40% - Accent5 2 2 7 2 3" xfId="54120"/>
    <cellStyle name="40% - Accent5 2 2 7 2 4" xfId="42497"/>
    <cellStyle name="40% - Accent5 2 2 7 3" xfId="2718"/>
    <cellStyle name="40% - Accent5 2 2 7 3 2" xfId="57407"/>
    <cellStyle name="40% - Accent5 2 2 7 3 3" xfId="51599"/>
    <cellStyle name="40% - Accent5 2 2 7 4" xfId="32853"/>
    <cellStyle name="40% - Accent5 2 2 7 4 2" xfId="55288"/>
    <cellStyle name="40% - Accent5 2 2 7 4 3" xfId="44262"/>
    <cellStyle name="40% - Accent5 2 2 7 5" xfId="35900"/>
    <cellStyle name="40% - Accent5 2 2 7 5 2" xfId="52951"/>
    <cellStyle name="40% - Accent5 2 2 7 6" xfId="38427"/>
    <cellStyle name="40% - Accent5 2 2 8" xfId="1246"/>
    <cellStyle name="40% - Accent5 2 2 8 2" xfId="4261"/>
    <cellStyle name="40% - Accent5 2 2 8 2 2" xfId="45694"/>
    <cellStyle name="40% - Accent5 2 2 8 2 2 2" xfId="56420"/>
    <cellStyle name="40% - Accent5 2 2 8 2 3" xfId="54302"/>
    <cellStyle name="40% - Accent5 2 2 8 2 4" xfId="42679"/>
    <cellStyle name="40% - Accent5 2 2 8 3" xfId="2156"/>
    <cellStyle name="40% - Accent5 2 2 8 3 2" xfId="57589"/>
    <cellStyle name="40% - Accent5 2 2 8 3 3" xfId="51781"/>
    <cellStyle name="40% - Accent5 2 2 8 4" xfId="33039"/>
    <cellStyle name="40% - Accent5 2 2 8 4 2" xfId="54886"/>
    <cellStyle name="40% - Accent5 2 2 8 4 3" xfId="43860"/>
    <cellStyle name="40% - Accent5 2 2 8 5" xfId="36086"/>
    <cellStyle name="40% - Accent5 2 2 8 5 2" xfId="53133"/>
    <cellStyle name="40% - Accent5 2 2 8 6" xfId="38613"/>
    <cellStyle name="40% - Accent5 2 2 9" xfId="3618"/>
    <cellStyle name="40% - Accent5 2 2 9 2" xfId="32333"/>
    <cellStyle name="40% - Accent5 2 2 9 2 2" xfId="51197"/>
    <cellStyle name="40% - Accent5 2 2 9 2 2 2" xfId="57005"/>
    <cellStyle name="40% - Accent5 2 2 9 2 3" xfId="53718"/>
    <cellStyle name="40% - Accent5 2 2 9 2 4" xfId="42074"/>
    <cellStyle name="40% - Accent5 2 2 9 3" xfId="35380"/>
    <cellStyle name="40% - Accent5 2 2 9 3 2" xfId="55836"/>
    <cellStyle name="40% - Accent5 2 2 9 3 3" xfId="45073"/>
    <cellStyle name="40% - Accent5 2 2 9 4" xfId="52549"/>
    <cellStyle name="40% - Accent5 2 2 9 5" xfId="37916"/>
    <cellStyle name="40% - Accent5 2 3" xfId="514"/>
    <cellStyle name="40% - Accent5 2 3 10" xfId="32109"/>
    <cellStyle name="40% - Accent5 2 3 10 2" xfId="54723"/>
    <cellStyle name="40% - Accent5 2 3 10 3" xfId="43697"/>
    <cellStyle name="40% - Accent5 2 3 11" xfId="35156"/>
    <cellStyle name="40% - Accent5 2 3 11 2" xfId="52239"/>
    <cellStyle name="40% - Accent5 2 3 12" xfId="37238"/>
    <cellStyle name="40% - Accent5 2 3 2" xfId="597"/>
    <cellStyle name="40% - Accent5 2 3 2 2" xfId="1372"/>
    <cellStyle name="40% - Accent5 2 3 2 2 2" xfId="4368"/>
    <cellStyle name="40% - Accent5 2 3 2 2 2 2" xfId="51874"/>
    <cellStyle name="40% - Accent5 2 3 2 2 2 2 2" xfId="57682"/>
    <cellStyle name="40% - Accent5 2 3 2 2 2 3" xfId="54395"/>
    <cellStyle name="40% - Accent5 2 3 2 2 2 4" xfId="42776"/>
    <cellStyle name="40% - Accent5 2 3 2 2 3" xfId="33165"/>
    <cellStyle name="40% - Accent5 2 3 2 2 3 2" xfId="56513"/>
    <cellStyle name="40% - Accent5 2 3 2 2 3 3" xfId="45798"/>
    <cellStyle name="40% - Accent5 2 3 2 2 4" xfId="36212"/>
    <cellStyle name="40% - Accent5 2 3 2 2 4 2" xfId="53226"/>
    <cellStyle name="40% - Accent5 2 3 2 2 5" xfId="38739"/>
    <cellStyle name="40% - Accent5 2 3 2 3" xfId="3721"/>
    <cellStyle name="40% - Accent5 2 3 2 3 2" xfId="45166"/>
    <cellStyle name="40% - Accent5 2 3 2 3 2 2" xfId="55929"/>
    <cellStyle name="40% - Accent5 2 3 2 3 3" xfId="53811"/>
    <cellStyle name="40% - Accent5 2 3 2 3 4" xfId="42177"/>
    <cellStyle name="40% - Accent5 2 3 2 4" xfId="2280"/>
    <cellStyle name="40% - Accent5 2 3 2 4 2" xfId="57098"/>
    <cellStyle name="40% - Accent5 2 3 2 4 3" xfId="51290"/>
    <cellStyle name="40% - Accent5 2 3 2 5" xfId="32436"/>
    <cellStyle name="40% - Accent5 2 3 2 5 2" xfId="54979"/>
    <cellStyle name="40% - Accent5 2 3 2 5 3" xfId="43953"/>
    <cellStyle name="40% - Accent5 2 3 2 6" xfId="35483"/>
    <cellStyle name="40% - Accent5 2 3 2 6 2" xfId="52642"/>
    <cellStyle name="40% - Accent5 2 3 2 7" xfId="38019"/>
    <cellStyle name="40% - Accent5 2 3 3" xfId="865"/>
    <cellStyle name="40% - Accent5 2 3 3 2" xfId="1595"/>
    <cellStyle name="40% - Accent5 2 3 3 2 2" xfId="4570"/>
    <cellStyle name="40% - Accent5 2 3 3 2 2 2" xfId="52020"/>
    <cellStyle name="40% - Accent5 2 3 3 2 2 2 2" xfId="57828"/>
    <cellStyle name="40% - Accent5 2 3 3 2 2 3" xfId="54541"/>
    <cellStyle name="40% - Accent5 2 3 3 2 2 4" xfId="42978"/>
    <cellStyle name="40% - Accent5 2 3 3 2 3" xfId="33388"/>
    <cellStyle name="40% - Accent5 2 3 3 2 3 2" xfId="56659"/>
    <cellStyle name="40% - Accent5 2 3 3 2 3 3" xfId="45951"/>
    <cellStyle name="40% - Accent5 2 3 3 2 4" xfId="36435"/>
    <cellStyle name="40% - Accent5 2 3 3 2 4 2" xfId="53372"/>
    <cellStyle name="40% - Accent5 2 3 3 2 5" xfId="38962"/>
    <cellStyle name="40% - Accent5 2 3 3 3" xfId="3906"/>
    <cellStyle name="40% - Accent5 2 3 3 3 2" xfId="45339"/>
    <cellStyle name="40% - Accent5 2 3 3 3 2 2" xfId="56075"/>
    <cellStyle name="40% - Accent5 2 3 3 3 3" xfId="53957"/>
    <cellStyle name="40% - Accent5 2 3 3 3 4" xfId="42334"/>
    <cellStyle name="40% - Accent5 2 3 3 4" xfId="2531"/>
    <cellStyle name="40% - Accent5 2 3 3 4 2" xfId="57244"/>
    <cellStyle name="40% - Accent5 2 3 3 4 3" xfId="51436"/>
    <cellStyle name="40% - Accent5 2 3 3 5" xfId="32658"/>
    <cellStyle name="40% - Accent5 2 3 3 5 2" xfId="55125"/>
    <cellStyle name="40% - Accent5 2 3 3 5 3" xfId="44099"/>
    <cellStyle name="40% - Accent5 2 3 3 6" xfId="35705"/>
    <cellStyle name="40% - Accent5 2 3 3 6 2" xfId="52788"/>
    <cellStyle name="40% - Accent5 2 3 3 7" xfId="38232"/>
    <cellStyle name="40% - Accent5 2 3 4" xfId="1079"/>
    <cellStyle name="40% - Accent5 2 3 4 2" xfId="4096"/>
    <cellStyle name="40% - Accent5 2 3 4 2 2" xfId="45529"/>
    <cellStyle name="40% - Accent5 2 3 4 2 2 2" xfId="56257"/>
    <cellStyle name="40% - Accent5 2 3 4 2 3" xfId="54139"/>
    <cellStyle name="40% - Accent5 2 3 4 2 4" xfId="42516"/>
    <cellStyle name="40% - Accent5 2 3 4 3" xfId="2737"/>
    <cellStyle name="40% - Accent5 2 3 4 3 2" xfId="57426"/>
    <cellStyle name="40% - Accent5 2 3 4 3 3" xfId="51618"/>
    <cellStyle name="40% - Accent5 2 3 4 4" xfId="32872"/>
    <cellStyle name="40% - Accent5 2 3 4 4 2" xfId="55307"/>
    <cellStyle name="40% - Accent5 2 3 4 4 3" xfId="44281"/>
    <cellStyle name="40% - Accent5 2 3 4 5" xfId="35919"/>
    <cellStyle name="40% - Accent5 2 3 4 5 2" xfId="52970"/>
    <cellStyle name="40% - Accent5 2 3 4 6" xfId="38446"/>
    <cellStyle name="40% - Accent5 2 3 5" xfId="1294"/>
    <cellStyle name="40% - Accent5 2 3 5 2" xfId="4291"/>
    <cellStyle name="40% - Accent5 2 3 5 2 2" xfId="45724"/>
    <cellStyle name="40% - Accent5 2 3 5 2 2 2" xfId="56439"/>
    <cellStyle name="40% - Accent5 2 3 5 2 3" xfId="54321"/>
    <cellStyle name="40% - Accent5 2 3 5 2 4" xfId="42698"/>
    <cellStyle name="40% - Accent5 2 3 5 3" xfId="2202"/>
    <cellStyle name="40% - Accent5 2 3 5 3 2" xfId="57608"/>
    <cellStyle name="40% - Accent5 2 3 5 3 3" xfId="51800"/>
    <cellStyle name="40% - Accent5 2 3 5 4" xfId="33087"/>
    <cellStyle name="40% - Accent5 2 3 5 4 2" xfId="54905"/>
    <cellStyle name="40% - Accent5 2 3 5 4 3" xfId="43879"/>
    <cellStyle name="40% - Accent5 2 3 5 5" xfId="36134"/>
    <cellStyle name="40% - Accent5 2 3 5 5 2" xfId="53152"/>
    <cellStyle name="40% - Accent5 2 3 5 6" xfId="38661"/>
    <cellStyle name="40% - Accent5 2 3 6" xfId="3646"/>
    <cellStyle name="40% - Accent5 2 3 6 2" xfId="32361"/>
    <cellStyle name="40% - Accent5 2 3 6 2 2" xfId="51216"/>
    <cellStyle name="40% - Accent5 2 3 6 2 2 2" xfId="57024"/>
    <cellStyle name="40% - Accent5 2 3 6 2 3" xfId="53737"/>
    <cellStyle name="40% - Accent5 2 3 6 2 4" xfId="42102"/>
    <cellStyle name="40% - Accent5 2 3 6 3" xfId="35408"/>
    <cellStyle name="40% - Accent5 2 3 6 3 2" xfId="55855"/>
    <cellStyle name="40% - Accent5 2 3 6 3 3" xfId="45092"/>
    <cellStyle name="40% - Accent5 2 3 6 4" xfId="52568"/>
    <cellStyle name="40% - Accent5 2 3 6 5" xfId="37944"/>
    <cellStyle name="40% - Accent5 2 3 7" xfId="3406"/>
    <cellStyle name="40% - Accent5 2 3 7 2" xfId="44932"/>
    <cellStyle name="40% - Accent5 2 3 7 2 2" xfId="55709"/>
    <cellStyle name="40% - Accent5 2 3 7 3" xfId="52422"/>
    <cellStyle name="40% - Accent5 2 3 7 4" xfId="37704"/>
    <cellStyle name="40% - Accent5 2 3 8" xfId="3003"/>
    <cellStyle name="40% - Accent5 2 3 8 2" xfId="44547"/>
    <cellStyle name="40% - Accent5 2 3 8 2 2" xfId="55526"/>
    <cellStyle name="40% - Accent5 2 3 8 3" xfId="53591"/>
    <cellStyle name="40% - Accent5 2 3 8 4" xfId="41877"/>
    <cellStyle name="40% - Accent5 2 3 9" xfId="1961"/>
    <cellStyle name="40% - Accent5 2 3 9 2" xfId="56878"/>
    <cellStyle name="40% - Accent5 2 3 9 3" xfId="51070"/>
    <cellStyle name="40% - Accent5 2 4" xfId="637"/>
    <cellStyle name="40% - Accent5 2 4 10" xfId="35196"/>
    <cellStyle name="40% - Accent5 2 4 10 2" xfId="52275"/>
    <cellStyle name="40% - Accent5 2 4 11" xfId="37278"/>
    <cellStyle name="40% - Accent5 2 4 2" xfId="905"/>
    <cellStyle name="40% - Accent5 2 4 2 2" xfId="1631"/>
    <cellStyle name="40% - Accent5 2 4 2 2 2" xfId="4606"/>
    <cellStyle name="40% - Accent5 2 4 2 2 2 2" xfId="52056"/>
    <cellStyle name="40% - Accent5 2 4 2 2 2 2 2" xfId="57864"/>
    <cellStyle name="40% - Accent5 2 4 2 2 2 3" xfId="54577"/>
    <cellStyle name="40% - Accent5 2 4 2 2 2 4" xfId="43014"/>
    <cellStyle name="40% - Accent5 2 4 2 2 3" xfId="33424"/>
    <cellStyle name="40% - Accent5 2 4 2 2 3 2" xfId="56695"/>
    <cellStyle name="40% - Accent5 2 4 2 2 3 3" xfId="45987"/>
    <cellStyle name="40% - Accent5 2 4 2 2 4" xfId="36471"/>
    <cellStyle name="40% - Accent5 2 4 2 2 4 2" xfId="53408"/>
    <cellStyle name="40% - Accent5 2 4 2 2 5" xfId="38998"/>
    <cellStyle name="40% - Accent5 2 4 2 3" xfId="3942"/>
    <cellStyle name="40% - Accent5 2 4 2 3 2" xfId="45375"/>
    <cellStyle name="40% - Accent5 2 4 2 3 2 2" xfId="56111"/>
    <cellStyle name="40% - Accent5 2 4 2 3 3" xfId="53993"/>
    <cellStyle name="40% - Accent5 2 4 2 3 4" xfId="42370"/>
    <cellStyle name="40% - Accent5 2 4 2 4" xfId="2571"/>
    <cellStyle name="40% - Accent5 2 4 2 4 2" xfId="57280"/>
    <cellStyle name="40% - Accent5 2 4 2 4 3" xfId="51472"/>
    <cellStyle name="40% - Accent5 2 4 2 5" xfId="32698"/>
    <cellStyle name="40% - Accent5 2 4 2 5 2" xfId="55161"/>
    <cellStyle name="40% - Accent5 2 4 2 5 3" xfId="44135"/>
    <cellStyle name="40% - Accent5 2 4 2 6" xfId="35745"/>
    <cellStyle name="40% - Accent5 2 4 2 6 2" xfId="52824"/>
    <cellStyle name="40% - Accent5 2 4 2 7" xfId="38272"/>
    <cellStyle name="40% - Accent5 2 4 3" xfId="1115"/>
    <cellStyle name="40% - Accent5 2 4 3 2" xfId="4132"/>
    <cellStyle name="40% - Accent5 2 4 3 2 2" xfId="45565"/>
    <cellStyle name="40% - Accent5 2 4 3 2 2 2" xfId="56293"/>
    <cellStyle name="40% - Accent5 2 4 3 2 3" xfId="54175"/>
    <cellStyle name="40% - Accent5 2 4 3 2 4" xfId="42552"/>
    <cellStyle name="40% - Accent5 2 4 3 3" xfId="2773"/>
    <cellStyle name="40% - Accent5 2 4 3 3 2" xfId="57462"/>
    <cellStyle name="40% - Accent5 2 4 3 3 3" xfId="51654"/>
    <cellStyle name="40% - Accent5 2 4 3 4" xfId="32908"/>
    <cellStyle name="40% - Accent5 2 4 3 4 2" xfId="55343"/>
    <cellStyle name="40% - Accent5 2 4 3 4 3" xfId="44317"/>
    <cellStyle name="40% - Accent5 2 4 3 5" xfId="35955"/>
    <cellStyle name="40% - Accent5 2 4 3 5 2" xfId="53006"/>
    <cellStyle name="40% - Accent5 2 4 3 6" xfId="38482"/>
    <cellStyle name="40% - Accent5 2 4 4" xfId="1410"/>
    <cellStyle name="40% - Accent5 2 4 4 2" xfId="4404"/>
    <cellStyle name="40% - Accent5 2 4 4 2 2" xfId="45834"/>
    <cellStyle name="40% - Accent5 2 4 4 2 2 2" xfId="56549"/>
    <cellStyle name="40% - Accent5 2 4 4 2 3" xfId="54431"/>
    <cellStyle name="40% - Accent5 2 4 4 2 4" xfId="42812"/>
    <cellStyle name="40% - Accent5 2 4 4 3" xfId="2318"/>
    <cellStyle name="40% - Accent5 2 4 4 3 2" xfId="57718"/>
    <cellStyle name="40% - Accent5 2 4 4 3 3" xfId="51910"/>
    <cellStyle name="40% - Accent5 2 4 4 4" xfId="33203"/>
    <cellStyle name="40% - Accent5 2 4 4 4 2" xfId="55015"/>
    <cellStyle name="40% - Accent5 2 4 4 4 3" xfId="43989"/>
    <cellStyle name="40% - Accent5 2 4 4 5" xfId="36250"/>
    <cellStyle name="40% - Accent5 2 4 4 5 2" xfId="53262"/>
    <cellStyle name="40% - Accent5 2 4 4 6" xfId="38777"/>
    <cellStyle name="40% - Accent5 2 4 5" xfId="3758"/>
    <cellStyle name="40% - Accent5 2 4 5 2" xfId="32473"/>
    <cellStyle name="40% - Accent5 2 4 5 2 2" xfId="51326"/>
    <cellStyle name="40% - Accent5 2 4 5 2 2 2" xfId="57134"/>
    <cellStyle name="40% - Accent5 2 4 5 2 3" xfId="53847"/>
    <cellStyle name="40% - Accent5 2 4 5 2 4" xfId="42214"/>
    <cellStyle name="40% - Accent5 2 4 5 3" xfId="35520"/>
    <cellStyle name="40% - Accent5 2 4 5 3 2" xfId="55965"/>
    <cellStyle name="40% - Accent5 2 4 5 3 3" xfId="45202"/>
    <cellStyle name="40% - Accent5 2 4 5 4" xfId="52678"/>
    <cellStyle name="40% - Accent5 2 4 5 5" xfId="38056"/>
    <cellStyle name="40% - Accent5 2 4 6" xfId="3445"/>
    <cellStyle name="40% - Accent5 2 4 6 2" xfId="44971"/>
    <cellStyle name="40% - Accent5 2 4 6 2 2" xfId="55745"/>
    <cellStyle name="40% - Accent5 2 4 6 3" xfId="52458"/>
    <cellStyle name="40% - Accent5 2 4 6 4" xfId="37743"/>
    <cellStyle name="40% - Accent5 2 4 7" xfId="3039"/>
    <cellStyle name="40% - Accent5 2 4 7 2" xfId="44583"/>
    <cellStyle name="40% - Accent5 2 4 7 2 2" xfId="55562"/>
    <cellStyle name="40% - Accent5 2 4 7 3" xfId="53627"/>
    <cellStyle name="40% - Accent5 2 4 7 4" xfId="41913"/>
    <cellStyle name="40% - Accent5 2 4 8" xfId="1999"/>
    <cellStyle name="40% - Accent5 2 4 8 2" xfId="56914"/>
    <cellStyle name="40% - Accent5 2 4 8 3" xfId="51106"/>
    <cellStyle name="40% - Accent5 2 4 9" xfId="32149"/>
    <cellStyle name="40% - Accent5 2 4 9 2" xfId="54759"/>
    <cellStyle name="40% - Accent5 2 4 9 3" xfId="43733"/>
    <cellStyle name="40% - Accent5 2 5" xfId="691"/>
    <cellStyle name="40% - Accent5 2 5 10" xfId="35250"/>
    <cellStyle name="40% - Accent5 2 5 10 2" xfId="52311"/>
    <cellStyle name="40% - Accent5 2 5 11" xfId="37332"/>
    <cellStyle name="40% - Accent5 2 5 2" xfId="959"/>
    <cellStyle name="40% - Accent5 2 5 2 2" xfId="1667"/>
    <cellStyle name="40% - Accent5 2 5 2 2 2" xfId="4642"/>
    <cellStyle name="40% - Accent5 2 5 2 2 2 2" xfId="52092"/>
    <cellStyle name="40% - Accent5 2 5 2 2 2 2 2" xfId="57900"/>
    <cellStyle name="40% - Accent5 2 5 2 2 2 3" xfId="54613"/>
    <cellStyle name="40% - Accent5 2 5 2 2 2 4" xfId="43050"/>
    <cellStyle name="40% - Accent5 2 5 2 2 3" xfId="33460"/>
    <cellStyle name="40% - Accent5 2 5 2 2 3 2" xfId="56731"/>
    <cellStyle name="40% - Accent5 2 5 2 2 3 3" xfId="46023"/>
    <cellStyle name="40% - Accent5 2 5 2 2 4" xfId="36507"/>
    <cellStyle name="40% - Accent5 2 5 2 2 4 2" xfId="53444"/>
    <cellStyle name="40% - Accent5 2 5 2 2 5" xfId="39034"/>
    <cellStyle name="40% - Accent5 2 5 2 3" xfId="3984"/>
    <cellStyle name="40% - Accent5 2 5 2 3 2" xfId="45417"/>
    <cellStyle name="40% - Accent5 2 5 2 3 2 2" xfId="56147"/>
    <cellStyle name="40% - Accent5 2 5 2 3 3" xfId="54029"/>
    <cellStyle name="40% - Accent5 2 5 2 3 4" xfId="42406"/>
    <cellStyle name="40% - Accent5 2 5 2 4" xfId="2621"/>
    <cellStyle name="40% - Accent5 2 5 2 4 2" xfId="57316"/>
    <cellStyle name="40% - Accent5 2 5 2 4 3" xfId="51508"/>
    <cellStyle name="40% - Accent5 2 5 2 5" xfId="32752"/>
    <cellStyle name="40% - Accent5 2 5 2 5 2" xfId="55197"/>
    <cellStyle name="40% - Accent5 2 5 2 5 3" xfId="44171"/>
    <cellStyle name="40% - Accent5 2 5 2 6" xfId="35799"/>
    <cellStyle name="40% - Accent5 2 5 2 6 2" xfId="52860"/>
    <cellStyle name="40% - Accent5 2 5 2 7" xfId="38326"/>
    <cellStyle name="40% - Accent5 2 5 3" xfId="1151"/>
    <cellStyle name="40% - Accent5 2 5 3 2" xfId="4168"/>
    <cellStyle name="40% - Accent5 2 5 3 2 2" xfId="45601"/>
    <cellStyle name="40% - Accent5 2 5 3 2 2 2" xfId="56329"/>
    <cellStyle name="40% - Accent5 2 5 3 2 3" xfId="54211"/>
    <cellStyle name="40% - Accent5 2 5 3 2 4" xfId="42588"/>
    <cellStyle name="40% - Accent5 2 5 3 3" xfId="2809"/>
    <cellStyle name="40% - Accent5 2 5 3 3 2" xfId="57498"/>
    <cellStyle name="40% - Accent5 2 5 3 3 3" xfId="51690"/>
    <cellStyle name="40% - Accent5 2 5 3 4" xfId="32944"/>
    <cellStyle name="40% - Accent5 2 5 3 4 2" xfId="55379"/>
    <cellStyle name="40% - Accent5 2 5 3 4 3" xfId="44353"/>
    <cellStyle name="40% - Accent5 2 5 3 5" xfId="35991"/>
    <cellStyle name="40% - Accent5 2 5 3 5 2" xfId="53042"/>
    <cellStyle name="40% - Accent5 2 5 3 6" xfId="38518"/>
    <cellStyle name="40% - Accent5 2 5 4" xfId="1460"/>
    <cellStyle name="40% - Accent5 2 5 4 2" xfId="4445"/>
    <cellStyle name="40% - Accent5 2 5 4 2 2" xfId="45875"/>
    <cellStyle name="40% - Accent5 2 5 4 2 2 2" xfId="56585"/>
    <cellStyle name="40% - Accent5 2 5 4 2 3" xfId="54467"/>
    <cellStyle name="40% - Accent5 2 5 4 2 4" xfId="42848"/>
    <cellStyle name="40% - Accent5 2 5 4 3" xfId="2365"/>
    <cellStyle name="40% - Accent5 2 5 4 3 2" xfId="57754"/>
    <cellStyle name="40% - Accent5 2 5 4 3 3" xfId="51946"/>
    <cellStyle name="40% - Accent5 2 5 4 4" xfId="33253"/>
    <cellStyle name="40% - Accent5 2 5 4 4 2" xfId="55051"/>
    <cellStyle name="40% - Accent5 2 5 4 4 3" xfId="44025"/>
    <cellStyle name="40% - Accent5 2 5 4 5" xfId="36300"/>
    <cellStyle name="40% - Accent5 2 5 4 5 2" xfId="53298"/>
    <cellStyle name="40% - Accent5 2 5 4 6" xfId="38827"/>
    <cellStyle name="40% - Accent5 2 5 5" xfId="3798"/>
    <cellStyle name="40% - Accent5 2 5 5 2" xfId="32513"/>
    <cellStyle name="40% - Accent5 2 5 5 2 2" xfId="51362"/>
    <cellStyle name="40% - Accent5 2 5 5 2 2 2" xfId="57170"/>
    <cellStyle name="40% - Accent5 2 5 5 2 3" xfId="53883"/>
    <cellStyle name="40% - Accent5 2 5 5 2 4" xfId="42254"/>
    <cellStyle name="40% - Accent5 2 5 5 3" xfId="35560"/>
    <cellStyle name="40% - Accent5 2 5 5 3 2" xfId="56001"/>
    <cellStyle name="40% - Accent5 2 5 5 3 3" xfId="45238"/>
    <cellStyle name="40% - Accent5 2 5 5 4" xfId="52714"/>
    <cellStyle name="40% - Accent5 2 5 5 5" xfId="38096"/>
    <cellStyle name="40% - Accent5 2 5 6" xfId="3490"/>
    <cellStyle name="40% - Accent5 2 5 6 2" xfId="45015"/>
    <cellStyle name="40% - Accent5 2 5 6 2 2" xfId="55781"/>
    <cellStyle name="40% - Accent5 2 5 6 3" xfId="52494"/>
    <cellStyle name="40% - Accent5 2 5 6 4" xfId="37788"/>
    <cellStyle name="40% - Accent5 2 5 7" xfId="3080"/>
    <cellStyle name="40% - Accent5 2 5 7 2" xfId="44624"/>
    <cellStyle name="40% - Accent5 2 5 7 2 2" xfId="55598"/>
    <cellStyle name="40% - Accent5 2 5 7 3" xfId="53663"/>
    <cellStyle name="40% - Accent5 2 5 7 4" xfId="41949"/>
    <cellStyle name="40% - Accent5 2 5 8" xfId="2051"/>
    <cellStyle name="40% - Accent5 2 5 8 2" xfId="56950"/>
    <cellStyle name="40% - Accent5 2 5 8 3" xfId="51142"/>
    <cellStyle name="40% - Accent5 2 5 9" xfId="32203"/>
    <cellStyle name="40% - Accent5 2 5 9 2" xfId="54795"/>
    <cellStyle name="40% - Accent5 2 5 9 3" xfId="43769"/>
    <cellStyle name="40% - Accent5 2 6" xfId="551"/>
    <cellStyle name="40% - Accent5 2 6 10" xfId="35085"/>
    <cellStyle name="40% - Accent5 2 6 10 2" xfId="52202"/>
    <cellStyle name="40% - Accent5 2 6 11" xfId="37192"/>
    <cellStyle name="40% - Accent5 2 6 2" xfId="1000"/>
    <cellStyle name="40% - Accent5 2 6 2 2" xfId="1703"/>
    <cellStyle name="40% - Accent5 2 6 2 2 2" xfId="4678"/>
    <cellStyle name="40% - Accent5 2 6 2 2 2 2" xfId="52128"/>
    <cellStyle name="40% - Accent5 2 6 2 2 2 2 2" xfId="57936"/>
    <cellStyle name="40% - Accent5 2 6 2 2 2 3" xfId="54649"/>
    <cellStyle name="40% - Accent5 2 6 2 2 2 4" xfId="43086"/>
    <cellStyle name="40% - Accent5 2 6 2 2 3" xfId="33496"/>
    <cellStyle name="40% - Accent5 2 6 2 2 3 2" xfId="56767"/>
    <cellStyle name="40% - Accent5 2 6 2 2 3 3" xfId="46059"/>
    <cellStyle name="40% - Accent5 2 6 2 2 4" xfId="36543"/>
    <cellStyle name="40% - Accent5 2 6 2 2 4 2" xfId="53480"/>
    <cellStyle name="40% - Accent5 2 6 2 2 5" xfId="39070"/>
    <cellStyle name="40% - Accent5 2 6 2 3" xfId="4021"/>
    <cellStyle name="40% - Accent5 2 6 2 3 2" xfId="45454"/>
    <cellStyle name="40% - Accent5 2 6 2 3 2 2" xfId="56183"/>
    <cellStyle name="40% - Accent5 2 6 2 3 3" xfId="54065"/>
    <cellStyle name="40% - Accent5 2 6 2 3 4" xfId="42442"/>
    <cellStyle name="40% - Accent5 2 6 2 4" xfId="2661"/>
    <cellStyle name="40% - Accent5 2 6 2 4 2" xfId="57352"/>
    <cellStyle name="40% - Accent5 2 6 2 4 3" xfId="51544"/>
    <cellStyle name="40% - Accent5 2 6 2 5" xfId="32793"/>
    <cellStyle name="40% - Accent5 2 6 2 5 2" xfId="55233"/>
    <cellStyle name="40% - Accent5 2 6 2 5 3" xfId="44207"/>
    <cellStyle name="40% - Accent5 2 6 2 6" xfId="35840"/>
    <cellStyle name="40% - Accent5 2 6 2 6 2" xfId="52896"/>
    <cellStyle name="40% - Accent5 2 6 2 7" xfId="38367"/>
    <cellStyle name="40% - Accent5 2 6 3" xfId="1187"/>
    <cellStyle name="40% - Accent5 2 6 3 2" xfId="4204"/>
    <cellStyle name="40% - Accent5 2 6 3 2 2" xfId="45637"/>
    <cellStyle name="40% - Accent5 2 6 3 2 2 2" xfId="56365"/>
    <cellStyle name="40% - Accent5 2 6 3 2 3" xfId="54247"/>
    <cellStyle name="40% - Accent5 2 6 3 2 4" xfId="42624"/>
    <cellStyle name="40% - Accent5 2 6 3 3" xfId="2845"/>
    <cellStyle name="40% - Accent5 2 6 3 3 2" xfId="57534"/>
    <cellStyle name="40% - Accent5 2 6 3 3 3" xfId="51726"/>
    <cellStyle name="40% - Accent5 2 6 3 4" xfId="32980"/>
    <cellStyle name="40% - Accent5 2 6 3 4 2" xfId="55415"/>
    <cellStyle name="40% - Accent5 2 6 3 4 3" xfId="44389"/>
    <cellStyle name="40% - Accent5 2 6 3 5" xfId="36027"/>
    <cellStyle name="40% - Accent5 2 6 3 5 2" xfId="53078"/>
    <cellStyle name="40% - Accent5 2 6 3 6" xfId="38554"/>
    <cellStyle name="40% - Accent5 2 6 4" xfId="1331"/>
    <cellStyle name="40% - Accent5 2 6 4 2" xfId="4328"/>
    <cellStyle name="40% - Accent5 2 6 4 2 2" xfId="45761"/>
    <cellStyle name="40% - Accent5 2 6 4 2 2 2" xfId="56476"/>
    <cellStyle name="40% - Accent5 2 6 4 2 3" xfId="54358"/>
    <cellStyle name="40% - Accent5 2 6 4 2 4" xfId="42735"/>
    <cellStyle name="40% - Accent5 2 6 4 3" xfId="2239"/>
    <cellStyle name="40% - Accent5 2 6 4 3 2" xfId="57645"/>
    <cellStyle name="40% - Accent5 2 6 4 3 3" xfId="51837"/>
    <cellStyle name="40% - Accent5 2 6 4 4" xfId="33124"/>
    <cellStyle name="40% - Accent5 2 6 4 4 2" xfId="54942"/>
    <cellStyle name="40% - Accent5 2 6 4 4 3" xfId="43916"/>
    <cellStyle name="40% - Accent5 2 6 4 5" xfId="36171"/>
    <cellStyle name="40% - Accent5 2 6 4 5 2" xfId="53189"/>
    <cellStyle name="40% - Accent5 2 6 4 6" xfId="38698"/>
    <cellStyle name="40% - Accent5 2 6 5" xfId="3683"/>
    <cellStyle name="40% - Accent5 2 6 5 2" xfId="32398"/>
    <cellStyle name="40% - Accent5 2 6 5 2 2" xfId="51253"/>
    <cellStyle name="40% - Accent5 2 6 5 2 2 2" xfId="57061"/>
    <cellStyle name="40% - Accent5 2 6 5 2 3" xfId="53774"/>
    <cellStyle name="40% - Accent5 2 6 5 2 4" xfId="42139"/>
    <cellStyle name="40% - Accent5 2 6 5 3" xfId="35445"/>
    <cellStyle name="40% - Accent5 2 6 5 3 2" xfId="55892"/>
    <cellStyle name="40% - Accent5 2 6 5 3 3" xfId="45129"/>
    <cellStyle name="40% - Accent5 2 6 5 4" xfId="52605"/>
    <cellStyle name="40% - Accent5 2 6 5 5" xfId="37981"/>
    <cellStyle name="40% - Accent5 2 6 6" xfId="3347"/>
    <cellStyle name="40% - Accent5 2 6 6 2" xfId="44874"/>
    <cellStyle name="40% - Accent5 2 6 6 2 2" xfId="55672"/>
    <cellStyle name="40% - Accent5 2 6 6 3" xfId="52385"/>
    <cellStyle name="40% - Accent5 2 6 6 4" xfId="37645"/>
    <cellStyle name="40% - Accent5 2 6 7" xfId="2962"/>
    <cellStyle name="40% - Accent5 2 6 7 2" xfId="44506"/>
    <cellStyle name="40% - Accent5 2 6 7 2 2" xfId="55489"/>
    <cellStyle name="40% - Accent5 2 6 7 3" xfId="53554"/>
    <cellStyle name="40% - Accent5 2 6 7 4" xfId="41840"/>
    <cellStyle name="40% - Accent5 2 6 8" xfId="2092"/>
    <cellStyle name="40% - Accent5 2 6 8 2" xfId="56841"/>
    <cellStyle name="40% - Accent5 2 6 8 3" xfId="51033"/>
    <cellStyle name="40% - Accent5 2 6 9" xfId="32038"/>
    <cellStyle name="40% - Accent5 2 6 9 2" xfId="54831"/>
    <cellStyle name="40% - Accent5 2 6 9 3" xfId="43805"/>
    <cellStyle name="40% - Accent5 2 7" xfId="794"/>
    <cellStyle name="40% - Accent5 2 7 2" xfId="1558"/>
    <cellStyle name="40% - Accent5 2 7 2 2" xfId="4533"/>
    <cellStyle name="40% - Accent5 2 7 2 2 2" xfId="51983"/>
    <cellStyle name="40% - Accent5 2 7 2 2 2 2" xfId="57791"/>
    <cellStyle name="40% - Accent5 2 7 2 2 3" xfId="54504"/>
    <cellStyle name="40% - Accent5 2 7 2 2 4" xfId="42941"/>
    <cellStyle name="40% - Accent5 2 7 2 3" xfId="33351"/>
    <cellStyle name="40% - Accent5 2 7 2 3 2" xfId="56622"/>
    <cellStyle name="40% - Accent5 2 7 2 3 3" xfId="45914"/>
    <cellStyle name="40% - Accent5 2 7 2 4" xfId="36398"/>
    <cellStyle name="40% - Accent5 2 7 2 4 2" xfId="53335"/>
    <cellStyle name="40% - Accent5 2 7 2 5" xfId="38925"/>
    <cellStyle name="40% - Accent5 2 7 3" xfId="3861"/>
    <cellStyle name="40% - Accent5 2 7 3 2" xfId="45294"/>
    <cellStyle name="40% - Accent5 2 7 3 2 2" xfId="56038"/>
    <cellStyle name="40% - Accent5 2 7 3 3" xfId="53920"/>
    <cellStyle name="40% - Accent5 2 7 3 4" xfId="42297"/>
    <cellStyle name="40% - Accent5 2 7 4" xfId="2461"/>
    <cellStyle name="40% - Accent5 2 7 4 2" xfId="57207"/>
    <cellStyle name="40% - Accent5 2 7 4 3" xfId="51399"/>
    <cellStyle name="40% - Accent5 2 7 5" xfId="32587"/>
    <cellStyle name="40% - Accent5 2 7 5 2" xfId="55088"/>
    <cellStyle name="40% - Accent5 2 7 5 3" xfId="44062"/>
    <cellStyle name="40% - Accent5 2 7 6" xfId="35634"/>
    <cellStyle name="40% - Accent5 2 7 6 2" xfId="52751"/>
    <cellStyle name="40% - Accent5 2 7 7" xfId="38161"/>
    <cellStyle name="40% - Accent5 2 8" xfId="1042"/>
    <cellStyle name="40% - Accent5 2 8 2" xfId="4059"/>
    <cellStyle name="40% - Accent5 2 8 2 2" xfId="45492"/>
    <cellStyle name="40% - Accent5 2 8 2 2 2" xfId="56220"/>
    <cellStyle name="40% - Accent5 2 8 2 3" xfId="54102"/>
    <cellStyle name="40% - Accent5 2 8 2 4" xfId="42479"/>
    <cellStyle name="40% - Accent5 2 8 3" xfId="2700"/>
    <cellStyle name="40% - Accent5 2 8 3 2" xfId="57389"/>
    <cellStyle name="40% - Accent5 2 8 3 3" xfId="51581"/>
    <cellStyle name="40% - Accent5 2 8 4" xfId="32835"/>
    <cellStyle name="40% - Accent5 2 8 4 2" xfId="55270"/>
    <cellStyle name="40% - Accent5 2 8 4 3" xfId="44244"/>
    <cellStyle name="40% - Accent5 2 8 5" xfId="35882"/>
    <cellStyle name="40% - Accent5 2 8 5 2" xfId="52933"/>
    <cellStyle name="40% - Accent5 2 8 6" xfId="38409"/>
    <cellStyle name="40% - Accent5 2 9" xfId="1228"/>
    <cellStyle name="40% - Accent5 2 9 2" xfId="4243"/>
    <cellStyle name="40% - Accent5 2 9 2 2" xfId="45676"/>
    <cellStyle name="40% - Accent5 2 9 2 2 2" xfId="56402"/>
    <cellStyle name="40% - Accent5 2 9 2 3" xfId="54284"/>
    <cellStyle name="40% - Accent5 2 9 2 4" xfId="42661"/>
    <cellStyle name="40% - Accent5 2 9 3" xfId="2138"/>
    <cellStyle name="40% - Accent5 2 9 3 2" xfId="57571"/>
    <cellStyle name="40% - Accent5 2 9 3 3" xfId="51763"/>
    <cellStyle name="40% - Accent5 2 9 4" xfId="33021"/>
    <cellStyle name="40% - Accent5 2 9 4 2" xfId="54868"/>
    <cellStyle name="40% - Accent5 2 9 4 3" xfId="43842"/>
    <cellStyle name="40% - Accent5 2 9 5" xfId="36068"/>
    <cellStyle name="40% - Accent5 2 9 5 2" xfId="53115"/>
    <cellStyle name="40% - Accent5 2 9 6" xfId="38595"/>
    <cellStyle name="40% - Accent5 3" xfId="216"/>
    <cellStyle name="40% - Accent6 2" xfId="217"/>
    <cellStyle name="40% - Accent6 2 10" xfId="3543"/>
    <cellStyle name="40% - Accent6 2 10 2" xfId="32258"/>
    <cellStyle name="40% - Accent6 2 10 2 2" xfId="51180"/>
    <cellStyle name="40% - Accent6 2 10 2 2 2" xfId="56988"/>
    <cellStyle name="40% - Accent6 2 10 2 3" xfId="53701"/>
    <cellStyle name="40% - Accent6 2 10 2 4" xfId="41999"/>
    <cellStyle name="40% - Accent6 2 10 3" xfId="35305"/>
    <cellStyle name="40% - Accent6 2 10 3 2" xfId="55819"/>
    <cellStyle name="40% - Accent6 2 10 3 3" xfId="45056"/>
    <cellStyle name="40% - Accent6 2 10 4" xfId="52532"/>
    <cellStyle name="40% - Accent6 2 10 5" xfId="37841"/>
    <cellStyle name="40% - Accent6 2 11" xfId="3158"/>
    <cellStyle name="40% - Accent6 2 11 2" xfId="44698"/>
    <cellStyle name="40% - Accent6 2 11 2 2" xfId="55636"/>
    <cellStyle name="40% - Accent6 2 11 3" xfId="52349"/>
    <cellStyle name="40% - Accent6 2 11 4" xfId="37456"/>
    <cellStyle name="40% - Accent6 2 12" xfId="2896"/>
    <cellStyle name="40% - Accent6 2 12 2" xfId="44440"/>
    <cellStyle name="40% - Accent6 2 12 2 2" xfId="55453"/>
    <cellStyle name="40% - Accent6 2 12 3" xfId="53518"/>
    <cellStyle name="40% - Accent6 2 12 4" xfId="41804"/>
    <cellStyle name="40% - Accent6 2 13" xfId="1771"/>
    <cellStyle name="40% - Accent6 2 13 2" xfId="56805"/>
    <cellStyle name="40% - Accent6 2 13 3" xfId="50997"/>
    <cellStyle name="40% - Accent6 2 14" xfId="31958"/>
    <cellStyle name="40% - Accent6 2 14 2" xfId="54687"/>
    <cellStyle name="40% - Accent6 2 14 3" xfId="43661"/>
    <cellStyle name="40% - Accent6 2 15" xfId="35011"/>
    <cellStyle name="40% - Accent6 2 15 2" xfId="52166"/>
    <cellStyle name="40% - Accent6 2 16" xfId="37122"/>
    <cellStyle name="40% - Accent6 2 2" xfId="467"/>
    <cellStyle name="40% - Accent6 2 2 10" xfId="3314"/>
    <cellStyle name="40% - Accent6 2 2 10 2" xfId="44841"/>
    <cellStyle name="40% - Accent6 2 2 10 2 2" xfId="55654"/>
    <cellStyle name="40% - Accent6 2 2 10 3" xfId="52367"/>
    <cellStyle name="40% - Accent6 2 2 10 4" xfId="37612"/>
    <cellStyle name="40% - Accent6 2 2 11" xfId="2937"/>
    <cellStyle name="40% - Accent6 2 2 11 2" xfId="44481"/>
    <cellStyle name="40% - Accent6 2 2 11 2 2" xfId="55471"/>
    <cellStyle name="40% - Accent6 2 2 11 3" xfId="53536"/>
    <cellStyle name="40% - Accent6 2 2 11 4" xfId="41822"/>
    <cellStyle name="40% - Accent6 2 2 12" xfId="1918"/>
    <cellStyle name="40% - Accent6 2 2 12 2" xfId="56823"/>
    <cellStyle name="40% - Accent6 2 2 12 3" xfId="51015"/>
    <cellStyle name="40% - Accent6 2 2 13" xfId="31987"/>
    <cellStyle name="40% - Accent6 2 2 13 2" xfId="54705"/>
    <cellStyle name="40% - Accent6 2 2 13 3" xfId="43679"/>
    <cellStyle name="40% - Accent6 2 2 14" xfId="35034"/>
    <cellStyle name="40% - Accent6 2 2 14 2" xfId="52184"/>
    <cellStyle name="40% - Accent6 2 2 15" xfId="37145"/>
    <cellStyle name="40% - Accent6 2 2 2" xfId="533"/>
    <cellStyle name="40% - Accent6 2 2 2 10" xfId="32128"/>
    <cellStyle name="40% - Accent6 2 2 2 10 2" xfId="54742"/>
    <cellStyle name="40% - Accent6 2 2 2 10 3" xfId="43716"/>
    <cellStyle name="40% - Accent6 2 2 2 11" xfId="35175"/>
    <cellStyle name="40% - Accent6 2 2 2 11 2" xfId="52258"/>
    <cellStyle name="40% - Accent6 2 2 2 12" xfId="37257"/>
    <cellStyle name="40% - Accent6 2 2 2 2" xfId="616"/>
    <cellStyle name="40% - Accent6 2 2 2 2 2" xfId="1391"/>
    <cellStyle name="40% - Accent6 2 2 2 2 2 2" xfId="4387"/>
    <cellStyle name="40% - Accent6 2 2 2 2 2 2 2" xfId="51893"/>
    <cellStyle name="40% - Accent6 2 2 2 2 2 2 2 2" xfId="57701"/>
    <cellStyle name="40% - Accent6 2 2 2 2 2 2 3" xfId="54414"/>
    <cellStyle name="40% - Accent6 2 2 2 2 2 2 4" xfId="42795"/>
    <cellStyle name="40% - Accent6 2 2 2 2 2 3" xfId="33184"/>
    <cellStyle name="40% - Accent6 2 2 2 2 2 3 2" xfId="56532"/>
    <cellStyle name="40% - Accent6 2 2 2 2 2 3 3" xfId="45817"/>
    <cellStyle name="40% - Accent6 2 2 2 2 2 4" xfId="36231"/>
    <cellStyle name="40% - Accent6 2 2 2 2 2 4 2" xfId="53245"/>
    <cellStyle name="40% - Accent6 2 2 2 2 2 5" xfId="38758"/>
    <cellStyle name="40% - Accent6 2 2 2 2 3" xfId="3740"/>
    <cellStyle name="40% - Accent6 2 2 2 2 3 2" xfId="45185"/>
    <cellStyle name="40% - Accent6 2 2 2 2 3 2 2" xfId="55948"/>
    <cellStyle name="40% - Accent6 2 2 2 2 3 3" xfId="53830"/>
    <cellStyle name="40% - Accent6 2 2 2 2 3 4" xfId="42196"/>
    <cellStyle name="40% - Accent6 2 2 2 2 4" xfId="2299"/>
    <cellStyle name="40% - Accent6 2 2 2 2 4 2" xfId="57117"/>
    <cellStyle name="40% - Accent6 2 2 2 2 4 3" xfId="51309"/>
    <cellStyle name="40% - Accent6 2 2 2 2 5" xfId="32455"/>
    <cellStyle name="40% - Accent6 2 2 2 2 5 2" xfId="54998"/>
    <cellStyle name="40% - Accent6 2 2 2 2 5 3" xfId="43972"/>
    <cellStyle name="40% - Accent6 2 2 2 2 6" xfId="35502"/>
    <cellStyle name="40% - Accent6 2 2 2 2 6 2" xfId="52661"/>
    <cellStyle name="40% - Accent6 2 2 2 2 7" xfId="38038"/>
    <cellStyle name="40% - Accent6 2 2 2 3" xfId="884"/>
    <cellStyle name="40% - Accent6 2 2 2 3 2" xfId="1614"/>
    <cellStyle name="40% - Accent6 2 2 2 3 2 2" xfId="4589"/>
    <cellStyle name="40% - Accent6 2 2 2 3 2 2 2" xfId="52039"/>
    <cellStyle name="40% - Accent6 2 2 2 3 2 2 2 2" xfId="57847"/>
    <cellStyle name="40% - Accent6 2 2 2 3 2 2 3" xfId="54560"/>
    <cellStyle name="40% - Accent6 2 2 2 3 2 2 4" xfId="42997"/>
    <cellStyle name="40% - Accent6 2 2 2 3 2 3" xfId="33407"/>
    <cellStyle name="40% - Accent6 2 2 2 3 2 3 2" xfId="56678"/>
    <cellStyle name="40% - Accent6 2 2 2 3 2 3 3" xfId="45970"/>
    <cellStyle name="40% - Accent6 2 2 2 3 2 4" xfId="36454"/>
    <cellStyle name="40% - Accent6 2 2 2 3 2 4 2" xfId="53391"/>
    <cellStyle name="40% - Accent6 2 2 2 3 2 5" xfId="38981"/>
    <cellStyle name="40% - Accent6 2 2 2 3 3" xfId="3925"/>
    <cellStyle name="40% - Accent6 2 2 2 3 3 2" xfId="45358"/>
    <cellStyle name="40% - Accent6 2 2 2 3 3 2 2" xfId="56094"/>
    <cellStyle name="40% - Accent6 2 2 2 3 3 3" xfId="53976"/>
    <cellStyle name="40% - Accent6 2 2 2 3 3 4" xfId="42353"/>
    <cellStyle name="40% - Accent6 2 2 2 3 4" xfId="2550"/>
    <cellStyle name="40% - Accent6 2 2 2 3 4 2" xfId="57263"/>
    <cellStyle name="40% - Accent6 2 2 2 3 4 3" xfId="51455"/>
    <cellStyle name="40% - Accent6 2 2 2 3 5" xfId="32677"/>
    <cellStyle name="40% - Accent6 2 2 2 3 5 2" xfId="55144"/>
    <cellStyle name="40% - Accent6 2 2 2 3 5 3" xfId="44118"/>
    <cellStyle name="40% - Accent6 2 2 2 3 6" xfId="35724"/>
    <cellStyle name="40% - Accent6 2 2 2 3 6 2" xfId="52807"/>
    <cellStyle name="40% - Accent6 2 2 2 3 7" xfId="38251"/>
    <cellStyle name="40% - Accent6 2 2 2 4" xfId="1098"/>
    <cellStyle name="40% - Accent6 2 2 2 4 2" xfId="4115"/>
    <cellStyle name="40% - Accent6 2 2 2 4 2 2" xfId="45548"/>
    <cellStyle name="40% - Accent6 2 2 2 4 2 2 2" xfId="56276"/>
    <cellStyle name="40% - Accent6 2 2 2 4 2 3" xfId="54158"/>
    <cellStyle name="40% - Accent6 2 2 2 4 2 4" xfId="42535"/>
    <cellStyle name="40% - Accent6 2 2 2 4 3" xfId="2756"/>
    <cellStyle name="40% - Accent6 2 2 2 4 3 2" xfId="57445"/>
    <cellStyle name="40% - Accent6 2 2 2 4 3 3" xfId="51637"/>
    <cellStyle name="40% - Accent6 2 2 2 4 4" xfId="32891"/>
    <cellStyle name="40% - Accent6 2 2 2 4 4 2" xfId="55326"/>
    <cellStyle name="40% - Accent6 2 2 2 4 4 3" xfId="44300"/>
    <cellStyle name="40% - Accent6 2 2 2 4 5" xfId="35938"/>
    <cellStyle name="40% - Accent6 2 2 2 4 5 2" xfId="52989"/>
    <cellStyle name="40% - Accent6 2 2 2 4 6" xfId="38465"/>
    <cellStyle name="40% - Accent6 2 2 2 5" xfId="1313"/>
    <cellStyle name="40% - Accent6 2 2 2 5 2" xfId="4310"/>
    <cellStyle name="40% - Accent6 2 2 2 5 2 2" xfId="45743"/>
    <cellStyle name="40% - Accent6 2 2 2 5 2 2 2" xfId="56458"/>
    <cellStyle name="40% - Accent6 2 2 2 5 2 3" xfId="54340"/>
    <cellStyle name="40% - Accent6 2 2 2 5 2 4" xfId="42717"/>
    <cellStyle name="40% - Accent6 2 2 2 5 3" xfId="2221"/>
    <cellStyle name="40% - Accent6 2 2 2 5 3 2" xfId="57627"/>
    <cellStyle name="40% - Accent6 2 2 2 5 3 3" xfId="51819"/>
    <cellStyle name="40% - Accent6 2 2 2 5 4" xfId="33106"/>
    <cellStyle name="40% - Accent6 2 2 2 5 4 2" xfId="54924"/>
    <cellStyle name="40% - Accent6 2 2 2 5 4 3" xfId="43898"/>
    <cellStyle name="40% - Accent6 2 2 2 5 5" xfId="36153"/>
    <cellStyle name="40% - Accent6 2 2 2 5 5 2" xfId="53171"/>
    <cellStyle name="40% - Accent6 2 2 2 5 6" xfId="38680"/>
    <cellStyle name="40% - Accent6 2 2 2 6" xfId="3665"/>
    <cellStyle name="40% - Accent6 2 2 2 6 2" xfId="32380"/>
    <cellStyle name="40% - Accent6 2 2 2 6 2 2" xfId="51235"/>
    <cellStyle name="40% - Accent6 2 2 2 6 2 2 2" xfId="57043"/>
    <cellStyle name="40% - Accent6 2 2 2 6 2 3" xfId="53756"/>
    <cellStyle name="40% - Accent6 2 2 2 6 2 4" xfId="42121"/>
    <cellStyle name="40% - Accent6 2 2 2 6 3" xfId="35427"/>
    <cellStyle name="40% - Accent6 2 2 2 6 3 2" xfId="55874"/>
    <cellStyle name="40% - Accent6 2 2 2 6 3 3" xfId="45111"/>
    <cellStyle name="40% - Accent6 2 2 2 6 4" xfId="52587"/>
    <cellStyle name="40% - Accent6 2 2 2 6 5" xfId="37963"/>
    <cellStyle name="40% - Accent6 2 2 2 7" xfId="3425"/>
    <cellStyle name="40% - Accent6 2 2 2 7 2" xfId="44951"/>
    <cellStyle name="40% - Accent6 2 2 2 7 2 2" xfId="55728"/>
    <cellStyle name="40% - Accent6 2 2 2 7 3" xfId="52441"/>
    <cellStyle name="40% - Accent6 2 2 2 7 4" xfId="37723"/>
    <cellStyle name="40% - Accent6 2 2 2 8" xfId="3022"/>
    <cellStyle name="40% - Accent6 2 2 2 8 2" xfId="44566"/>
    <cellStyle name="40% - Accent6 2 2 2 8 2 2" xfId="55545"/>
    <cellStyle name="40% - Accent6 2 2 2 8 3" xfId="53610"/>
    <cellStyle name="40% - Accent6 2 2 2 8 4" xfId="41896"/>
    <cellStyle name="40% - Accent6 2 2 2 9" xfId="1980"/>
    <cellStyle name="40% - Accent6 2 2 2 9 2" xfId="56897"/>
    <cellStyle name="40% - Accent6 2 2 2 9 3" xfId="51089"/>
    <cellStyle name="40% - Accent6 2 2 3" xfId="674"/>
    <cellStyle name="40% - Accent6 2 2 3 10" xfId="35233"/>
    <cellStyle name="40% - Accent6 2 2 3 10 2" xfId="52294"/>
    <cellStyle name="40% - Accent6 2 2 3 11" xfId="37315"/>
    <cellStyle name="40% - Accent6 2 2 3 2" xfId="942"/>
    <cellStyle name="40% - Accent6 2 2 3 2 2" xfId="1650"/>
    <cellStyle name="40% - Accent6 2 2 3 2 2 2" xfId="4625"/>
    <cellStyle name="40% - Accent6 2 2 3 2 2 2 2" xfId="52075"/>
    <cellStyle name="40% - Accent6 2 2 3 2 2 2 2 2" xfId="57883"/>
    <cellStyle name="40% - Accent6 2 2 3 2 2 2 3" xfId="54596"/>
    <cellStyle name="40% - Accent6 2 2 3 2 2 2 4" xfId="43033"/>
    <cellStyle name="40% - Accent6 2 2 3 2 2 3" xfId="33443"/>
    <cellStyle name="40% - Accent6 2 2 3 2 2 3 2" xfId="56714"/>
    <cellStyle name="40% - Accent6 2 2 3 2 2 3 3" xfId="46006"/>
    <cellStyle name="40% - Accent6 2 2 3 2 2 4" xfId="36490"/>
    <cellStyle name="40% - Accent6 2 2 3 2 2 4 2" xfId="53427"/>
    <cellStyle name="40% - Accent6 2 2 3 2 2 5" xfId="39017"/>
    <cellStyle name="40% - Accent6 2 2 3 2 3" xfId="3967"/>
    <cellStyle name="40% - Accent6 2 2 3 2 3 2" xfId="45400"/>
    <cellStyle name="40% - Accent6 2 2 3 2 3 2 2" xfId="56130"/>
    <cellStyle name="40% - Accent6 2 2 3 2 3 3" xfId="54012"/>
    <cellStyle name="40% - Accent6 2 2 3 2 3 4" xfId="42389"/>
    <cellStyle name="40% - Accent6 2 2 3 2 4" xfId="2604"/>
    <cellStyle name="40% - Accent6 2 2 3 2 4 2" xfId="57299"/>
    <cellStyle name="40% - Accent6 2 2 3 2 4 3" xfId="51491"/>
    <cellStyle name="40% - Accent6 2 2 3 2 5" xfId="32735"/>
    <cellStyle name="40% - Accent6 2 2 3 2 5 2" xfId="55180"/>
    <cellStyle name="40% - Accent6 2 2 3 2 5 3" xfId="44154"/>
    <cellStyle name="40% - Accent6 2 2 3 2 6" xfId="35782"/>
    <cellStyle name="40% - Accent6 2 2 3 2 6 2" xfId="52843"/>
    <cellStyle name="40% - Accent6 2 2 3 2 7" xfId="38309"/>
    <cellStyle name="40% - Accent6 2 2 3 3" xfId="1134"/>
    <cellStyle name="40% - Accent6 2 2 3 3 2" xfId="4151"/>
    <cellStyle name="40% - Accent6 2 2 3 3 2 2" xfId="45584"/>
    <cellStyle name="40% - Accent6 2 2 3 3 2 2 2" xfId="56312"/>
    <cellStyle name="40% - Accent6 2 2 3 3 2 3" xfId="54194"/>
    <cellStyle name="40% - Accent6 2 2 3 3 2 4" xfId="42571"/>
    <cellStyle name="40% - Accent6 2 2 3 3 3" xfId="2792"/>
    <cellStyle name="40% - Accent6 2 2 3 3 3 2" xfId="57481"/>
    <cellStyle name="40% - Accent6 2 2 3 3 3 3" xfId="51673"/>
    <cellStyle name="40% - Accent6 2 2 3 3 4" xfId="32927"/>
    <cellStyle name="40% - Accent6 2 2 3 3 4 2" xfId="55362"/>
    <cellStyle name="40% - Accent6 2 2 3 3 4 3" xfId="44336"/>
    <cellStyle name="40% - Accent6 2 2 3 3 5" xfId="35974"/>
    <cellStyle name="40% - Accent6 2 2 3 3 5 2" xfId="53025"/>
    <cellStyle name="40% - Accent6 2 2 3 3 6" xfId="38501"/>
    <cellStyle name="40% - Accent6 2 2 3 4" xfId="1443"/>
    <cellStyle name="40% - Accent6 2 2 3 4 2" xfId="4428"/>
    <cellStyle name="40% - Accent6 2 2 3 4 2 2" xfId="45858"/>
    <cellStyle name="40% - Accent6 2 2 3 4 2 2 2" xfId="56568"/>
    <cellStyle name="40% - Accent6 2 2 3 4 2 3" xfId="54450"/>
    <cellStyle name="40% - Accent6 2 2 3 4 2 4" xfId="42831"/>
    <cellStyle name="40% - Accent6 2 2 3 4 3" xfId="2348"/>
    <cellStyle name="40% - Accent6 2 2 3 4 3 2" xfId="57737"/>
    <cellStyle name="40% - Accent6 2 2 3 4 3 3" xfId="51929"/>
    <cellStyle name="40% - Accent6 2 2 3 4 4" xfId="33236"/>
    <cellStyle name="40% - Accent6 2 2 3 4 4 2" xfId="55034"/>
    <cellStyle name="40% - Accent6 2 2 3 4 4 3" xfId="44008"/>
    <cellStyle name="40% - Accent6 2 2 3 4 5" xfId="36283"/>
    <cellStyle name="40% - Accent6 2 2 3 4 5 2" xfId="53281"/>
    <cellStyle name="40% - Accent6 2 2 3 4 6" xfId="38810"/>
    <cellStyle name="40% - Accent6 2 2 3 5" xfId="3781"/>
    <cellStyle name="40% - Accent6 2 2 3 5 2" xfId="32496"/>
    <cellStyle name="40% - Accent6 2 2 3 5 2 2" xfId="51345"/>
    <cellStyle name="40% - Accent6 2 2 3 5 2 2 2" xfId="57153"/>
    <cellStyle name="40% - Accent6 2 2 3 5 2 3" xfId="53866"/>
    <cellStyle name="40% - Accent6 2 2 3 5 2 4" xfId="42237"/>
    <cellStyle name="40% - Accent6 2 2 3 5 3" xfId="35543"/>
    <cellStyle name="40% - Accent6 2 2 3 5 3 2" xfId="55984"/>
    <cellStyle name="40% - Accent6 2 2 3 5 3 3" xfId="45221"/>
    <cellStyle name="40% - Accent6 2 2 3 5 4" xfId="52697"/>
    <cellStyle name="40% - Accent6 2 2 3 5 5" xfId="38079"/>
    <cellStyle name="40% - Accent6 2 2 3 6" xfId="3473"/>
    <cellStyle name="40% - Accent6 2 2 3 6 2" xfId="44998"/>
    <cellStyle name="40% - Accent6 2 2 3 6 2 2" xfId="55764"/>
    <cellStyle name="40% - Accent6 2 2 3 6 3" xfId="52477"/>
    <cellStyle name="40% - Accent6 2 2 3 6 4" xfId="37771"/>
    <cellStyle name="40% - Accent6 2 2 3 7" xfId="3063"/>
    <cellStyle name="40% - Accent6 2 2 3 7 2" xfId="44607"/>
    <cellStyle name="40% - Accent6 2 2 3 7 2 2" xfId="55581"/>
    <cellStyle name="40% - Accent6 2 2 3 7 3" xfId="53646"/>
    <cellStyle name="40% - Accent6 2 2 3 7 4" xfId="41932"/>
    <cellStyle name="40% - Accent6 2 2 3 8" xfId="2034"/>
    <cellStyle name="40% - Accent6 2 2 3 8 2" xfId="56933"/>
    <cellStyle name="40% - Accent6 2 2 3 8 3" xfId="51125"/>
    <cellStyle name="40% - Accent6 2 2 3 9" xfId="32186"/>
    <cellStyle name="40% - Accent6 2 2 3 9 2" xfId="54778"/>
    <cellStyle name="40% - Accent6 2 2 3 9 3" xfId="43752"/>
    <cellStyle name="40% - Accent6 2 2 4" xfId="715"/>
    <cellStyle name="40% - Accent6 2 2 4 10" xfId="35274"/>
    <cellStyle name="40% - Accent6 2 2 4 10 2" xfId="52330"/>
    <cellStyle name="40% - Accent6 2 2 4 11" xfId="37356"/>
    <cellStyle name="40% - Accent6 2 2 4 2" xfId="983"/>
    <cellStyle name="40% - Accent6 2 2 4 2 2" xfId="1686"/>
    <cellStyle name="40% - Accent6 2 2 4 2 2 2" xfId="4661"/>
    <cellStyle name="40% - Accent6 2 2 4 2 2 2 2" xfId="52111"/>
    <cellStyle name="40% - Accent6 2 2 4 2 2 2 2 2" xfId="57919"/>
    <cellStyle name="40% - Accent6 2 2 4 2 2 2 3" xfId="54632"/>
    <cellStyle name="40% - Accent6 2 2 4 2 2 2 4" xfId="43069"/>
    <cellStyle name="40% - Accent6 2 2 4 2 2 3" xfId="33479"/>
    <cellStyle name="40% - Accent6 2 2 4 2 2 3 2" xfId="56750"/>
    <cellStyle name="40% - Accent6 2 2 4 2 2 3 3" xfId="46042"/>
    <cellStyle name="40% - Accent6 2 2 4 2 2 4" xfId="36526"/>
    <cellStyle name="40% - Accent6 2 2 4 2 2 4 2" xfId="53463"/>
    <cellStyle name="40% - Accent6 2 2 4 2 2 5" xfId="39053"/>
    <cellStyle name="40% - Accent6 2 2 4 2 3" xfId="4004"/>
    <cellStyle name="40% - Accent6 2 2 4 2 3 2" xfId="45437"/>
    <cellStyle name="40% - Accent6 2 2 4 2 3 2 2" xfId="56166"/>
    <cellStyle name="40% - Accent6 2 2 4 2 3 3" xfId="54048"/>
    <cellStyle name="40% - Accent6 2 2 4 2 3 4" xfId="42425"/>
    <cellStyle name="40% - Accent6 2 2 4 2 4" xfId="2644"/>
    <cellStyle name="40% - Accent6 2 2 4 2 4 2" xfId="57335"/>
    <cellStyle name="40% - Accent6 2 2 4 2 4 3" xfId="51527"/>
    <cellStyle name="40% - Accent6 2 2 4 2 5" xfId="32776"/>
    <cellStyle name="40% - Accent6 2 2 4 2 5 2" xfId="55216"/>
    <cellStyle name="40% - Accent6 2 2 4 2 5 3" xfId="44190"/>
    <cellStyle name="40% - Accent6 2 2 4 2 6" xfId="35823"/>
    <cellStyle name="40% - Accent6 2 2 4 2 6 2" xfId="52879"/>
    <cellStyle name="40% - Accent6 2 2 4 2 7" xfId="38350"/>
    <cellStyle name="40% - Accent6 2 2 4 3" xfId="1170"/>
    <cellStyle name="40% - Accent6 2 2 4 3 2" xfId="4187"/>
    <cellStyle name="40% - Accent6 2 2 4 3 2 2" xfId="45620"/>
    <cellStyle name="40% - Accent6 2 2 4 3 2 2 2" xfId="56348"/>
    <cellStyle name="40% - Accent6 2 2 4 3 2 3" xfId="54230"/>
    <cellStyle name="40% - Accent6 2 2 4 3 2 4" xfId="42607"/>
    <cellStyle name="40% - Accent6 2 2 4 3 3" xfId="2828"/>
    <cellStyle name="40% - Accent6 2 2 4 3 3 2" xfId="57517"/>
    <cellStyle name="40% - Accent6 2 2 4 3 3 3" xfId="51709"/>
    <cellStyle name="40% - Accent6 2 2 4 3 4" xfId="32963"/>
    <cellStyle name="40% - Accent6 2 2 4 3 4 2" xfId="55398"/>
    <cellStyle name="40% - Accent6 2 2 4 3 4 3" xfId="44372"/>
    <cellStyle name="40% - Accent6 2 2 4 3 5" xfId="36010"/>
    <cellStyle name="40% - Accent6 2 2 4 3 5 2" xfId="53061"/>
    <cellStyle name="40% - Accent6 2 2 4 3 6" xfId="38537"/>
    <cellStyle name="40% - Accent6 2 2 4 4" xfId="1484"/>
    <cellStyle name="40% - Accent6 2 2 4 4 2" xfId="4466"/>
    <cellStyle name="40% - Accent6 2 2 4 4 2 2" xfId="45896"/>
    <cellStyle name="40% - Accent6 2 2 4 4 2 2 2" xfId="56604"/>
    <cellStyle name="40% - Accent6 2 2 4 4 2 3" xfId="54486"/>
    <cellStyle name="40% - Accent6 2 2 4 4 2 4" xfId="42867"/>
    <cellStyle name="40% - Accent6 2 2 4 4 3" xfId="2388"/>
    <cellStyle name="40% - Accent6 2 2 4 4 3 2" xfId="57773"/>
    <cellStyle name="40% - Accent6 2 2 4 4 3 3" xfId="51965"/>
    <cellStyle name="40% - Accent6 2 2 4 4 4" xfId="33277"/>
    <cellStyle name="40% - Accent6 2 2 4 4 4 2" xfId="55070"/>
    <cellStyle name="40% - Accent6 2 2 4 4 4 3" xfId="44044"/>
    <cellStyle name="40% - Accent6 2 2 4 4 5" xfId="36324"/>
    <cellStyle name="40% - Accent6 2 2 4 4 5 2" xfId="53317"/>
    <cellStyle name="40% - Accent6 2 2 4 4 6" xfId="38851"/>
    <cellStyle name="40% - Accent6 2 2 4 5" xfId="3819"/>
    <cellStyle name="40% - Accent6 2 2 4 5 2" xfId="32534"/>
    <cellStyle name="40% - Accent6 2 2 4 5 2 2" xfId="51381"/>
    <cellStyle name="40% - Accent6 2 2 4 5 2 2 2" xfId="57189"/>
    <cellStyle name="40% - Accent6 2 2 4 5 2 3" xfId="53902"/>
    <cellStyle name="40% - Accent6 2 2 4 5 2 4" xfId="42275"/>
    <cellStyle name="40% - Accent6 2 2 4 5 3" xfId="35581"/>
    <cellStyle name="40% - Accent6 2 2 4 5 3 2" xfId="56020"/>
    <cellStyle name="40% - Accent6 2 2 4 5 3 3" xfId="45257"/>
    <cellStyle name="40% - Accent6 2 2 4 5 4" xfId="52733"/>
    <cellStyle name="40% - Accent6 2 2 4 5 5" xfId="38117"/>
    <cellStyle name="40% - Accent6 2 2 4 6" xfId="3512"/>
    <cellStyle name="40% - Accent6 2 2 4 6 2" xfId="45037"/>
    <cellStyle name="40% - Accent6 2 2 4 6 2 2" xfId="55800"/>
    <cellStyle name="40% - Accent6 2 2 4 6 3" xfId="52513"/>
    <cellStyle name="40% - Accent6 2 2 4 6 4" xfId="37810"/>
    <cellStyle name="40% - Accent6 2 2 4 7" xfId="3100"/>
    <cellStyle name="40% - Accent6 2 2 4 7 2" xfId="44644"/>
    <cellStyle name="40% - Accent6 2 2 4 7 2 2" xfId="55617"/>
    <cellStyle name="40% - Accent6 2 2 4 7 3" xfId="53682"/>
    <cellStyle name="40% - Accent6 2 2 4 7 4" xfId="41968"/>
    <cellStyle name="40% - Accent6 2 2 4 8" xfId="2075"/>
    <cellStyle name="40% - Accent6 2 2 4 8 2" xfId="56969"/>
    <cellStyle name="40% - Accent6 2 2 4 8 3" xfId="51161"/>
    <cellStyle name="40% - Accent6 2 2 4 9" xfId="32227"/>
    <cellStyle name="40% - Accent6 2 2 4 9 2" xfId="54814"/>
    <cellStyle name="40% - Accent6 2 2 4 9 3" xfId="43788"/>
    <cellStyle name="40% - Accent6 2 2 5" xfId="579"/>
    <cellStyle name="40% - Accent6 2 2 5 10" xfId="35109"/>
    <cellStyle name="40% - Accent6 2 2 5 10 2" xfId="52221"/>
    <cellStyle name="40% - Accent6 2 2 5 11" xfId="37220"/>
    <cellStyle name="40% - Accent6 2 2 5 2" xfId="1024"/>
    <cellStyle name="40% - Accent6 2 2 5 2 2" xfId="1722"/>
    <cellStyle name="40% - Accent6 2 2 5 2 2 2" xfId="4697"/>
    <cellStyle name="40% - Accent6 2 2 5 2 2 2 2" xfId="52147"/>
    <cellStyle name="40% - Accent6 2 2 5 2 2 2 2 2" xfId="57955"/>
    <cellStyle name="40% - Accent6 2 2 5 2 2 2 3" xfId="54668"/>
    <cellStyle name="40% - Accent6 2 2 5 2 2 2 4" xfId="43105"/>
    <cellStyle name="40% - Accent6 2 2 5 2 2 3" xfId="33515"/>
    <cellStyle name="40% - Accent6 2 2 5 2 2 3 2" xfId="56786"/>
    <cellStyle name="40% - Accent6 2 2 5 2 2 3 3" xfId="46078"/>
    <cellStyle name="40% - Accent6 2 2 5 2 2 4" xfId="36562"/>
    <cellStyle name="40% - Accent6 2 2 5 2 2 4 2" xfId="53499"/>
    <cellStyle name="40% - Accent6 2 2 5 2 2 5" xfId="39089"/>
    <cellStyle name="40% - Accent6 2 2 5 2 3" xfId="4041"/>
    <cellStyle name="40% - Accent6 2 2 5 2 3 2" xfId="45474"/>
    <cellStyle name="40% - Accent6 2 2 5 2 3 2 2" xfId="56202"/>
    <cellStyle name="40% - Accent6 2 2 5 2 3 3" xfId="54084"/>
    <cellStyle name="40% - Accent6 2 2 5 2 3 4" xfId="42461"/>
    <cellStyle name="40% - Accent6 2 2 5 2 4" xfId="2682"/>
    <cellStyle name="40% - Accent6 2 2 5 2 4 2" xfId="57371"/>
    <cellStyle name="40% - Accent6 2 2 5 2 4 3" xfId="51563"/>
    <cellStyle name="40% - Accent6 2 2 5 2 5" xfId="32817"/>
    <cellStyle name="40% - Accent6 2 2 5 2 5 2" xfId="55252"/>
    <cellStyle name="40% - Accent6 2 2 5 2 5 3" xfId="44226"/>
    <cellStyle name="40% - Accent6 2 2 5 2 6" xfId="35864"/>
    <cellStyle name="40% - Accent6 2 2 5 2 6 2" xfId="52915"/>
    <cellStyle name="40% - Accent6 2 2 5 2 7" xfId="38391"/>
    <cellStyle name="40% - Accent6 2 2 5 3" xfId="1206"/>
    <cellStyle name="40% - Accent6 2 2 5 3 2" xfId="4223"/>
    <cellStyle name="40% - Accent6 2 2 5 3 2 2" xfId="45656"/>
    <cellStyle name="40% - Accent6 2 2 5 3 2 2 2" xfId="56384"/>
    <cellStyle name="40% - Accent6 2 2 5 3 2 3" xfId="54266"/>
    <cellStyle name="40% - Accent6 2 2 5 3 2 4" xfId="42643"/>
    <cellStyle name="40% - Accent6 2 2 5 3 3" xfId="2864"/>
    <cellStyle name="40% - Accent6 2 2 5 3 3 2" xfId="57553"/>
    <cellStyle name="40% - Accent6 2 2 5 3 3 3" xfId="51745"/>
    <cellStyle name="40% - Accent6 2 2 5 3 4" xfId="32999"/>
    <cellStyle name="40% - Accent6 2 2 5 3 4 2" xfId="55434"/>
    <cellStyle name="40% - Accent6 2 2 5 3 4 3" xfId="44408"/>
    <cellStyle name="40% - Accent6 2 2 5 3 5" xfId="36046"/>
    <cellStyle name="40% - Accent6 2 2 5 3 5 2" xfId="53097"/>
    <cellStyle name="40% - Accent6 2 2 5 3 6" xfId="38573"/>
    <cellStyle name="40% - Accent6 2 2 5 4" xfId="1354"/>
    <cellStyle name="40% - Accent6 2 2 5 4 2" xfId="4350"/>
    <cellStyle name="40% - Accent6 2 2 5 4 2 2" xfId="45780"/>
    <cellStyle name="40% - Accent6 2 2 5 4 2 2 2" xfId="56495"/>
    <cellStyle name="40% - Accent6 2 2 5 4 2 3" xfId="54377"/>
    <cellStyle name="40% - Accent6 2 2 5 4 2 4" xfId="42758"/>
    <cellStyle name="40% - Accent6 2 2 5 4 3" xfId="2262"/>
    <cellStyle name="40% - Accent6 2 2 5 4 3 2" xfId="57664"/>
    <cellStyle name="40% - Accent6 2 2 5 4 3 3" xfId="51856"/>
    <cellStyle name="40% - Accent6 2 2 5 4 4" xfId="33147"/>
    <cellStyle name="40% - Accent6 2 2 5 4 4 2" xfId="54961"/>
    <cellStyle name="40% - Accent6 2 2 5 4 4 3" xfId="43935"/>
    <cellStyle name="40% - Accent6 2 2 5 4 5" xfId="36194"/>
    <cellStyle name="40% - Accent6 2 2 5 4 5 2" xfId="53208"/>
    <cellStyle name="40% - Accent6 2 2 5 4 6" xfId="38721"/>
    <cellStyle name="40% - Accent6 2 2 5 5" xfId="3703"/>
    <cellStyle name="40% - Accent6 2 2 5 5 2" xfId="32418"/>
    <cellStyle name="40% - Accent6 2 2 5 5 2 2" xfId="51272"/>
    <cellStyle name="40% - Accent6 2 2 5 5 2 2 2" xfId="57080"/>
    <cellStyle name="40% - Accent6 2 2 5 5 2 3" xfId="53793"/>
    <cellStyle name="40% - Accent6 2 2 5 5 2 4" xfId="42159"/>
    <cellStyle name="40% - Accent6 2 2 5 5 3" xfId="35465"/>
    <cellStyle name="40% - Accent6 2 2 5 5 3 2" xfId="55911"/>
    <cellStyle name="40% - Accent6 2 2 5 5 3 3" xfId="45148"/>
    <cellStyle name="40% - Accent6 2 2 5 5 4" xfId="52624"/>
    <cellStyle name="40% - Accent6 2 2 5 5 5" xfId="38001"/>
    <cellStyle name="40% - Accent6 2 2 5 6" xfId="3369"/>
    <cellStyle name="40% - Accent6 2 2 5 6 2" xfId="44896"/>
    <cellStyle name="40% - Accent6 2 2 5 6 2 2" xfId="55691"/>
    <cellStyle name="40% - Accent6 2 2 5 6 3" xfId="52404"/>
    <cellStyle name="40% - Accent6 2 2 5 6 4" xfId="37667"/>
    <cellStyle name="40% - Accent6 2 2 5 7" xfId="2985"/>
    <cellStyle name="40% - Accent6 2 2 5 7 2" xfId="44529"/>
    <cellStyle name="40% - Accent6 2 2 5 7 2 2" xfId="55508"/>
    <cellStyle name="40% - Accent6 2 2 5 7 3" xfId="53573"/>
    <cellStyle name="40% - Accent6 2 2 5 7 4" xfId="41859"/>
    <cellStyle name="40% - Accent6 2 2 5 8" xfId="2115"/>
    <cellStyle name="40% - Accent6 2 2 5 8 2" xfId="56860"/>
    <cellStyle name="40% - Accent6 2 2 5 8 3" xfId="51052"/>
    <cellStyle name="40% - Accent6 2 2 5 9" xfId="32062"/>
    <cellStyle name="40% - Accent6 2 2 5 9 2" xfId="54850"/>
    <cellStyle name="40% - Accent6 2 2 5 9 3" xfId="43824"/>
    <cellStyle name="40% - Accent6 2 2 6" xfId="818"/>
    <cellStyle name="40% - Accent6 2 2 6 2" xfId="1577"/>
    <cellStyle name="40% - Accent6 2 2 6 2 2" xfId="4552"/>
    <cellStyle name="40% - Accent6 2 2 6 2 2 2" xfId="52002"/>
    <cellStyle name="40% - Accent6 2 2 6 2 2 2 2" xfId="57810"/>
    <cellStyle name="40% - Accent6 2 2 6 2 2 3" xfId="54523"/>
    <cellStyle name="40% - Accent6 2 2 6 2 2 4" xfId="42960"/>
    <cellStyle name="40% - Accent6 2 2 6 2 3" xfId="33370"/>
    <cellStyle name="40% - Accent6 2 2 6 2 3 2" xfId="56641"/>
    <cellStyle name="40% - Accent6 2 2 6 2 3 3" xfId="45933"/>
    <cellStyle name="40% - Accent6 2 2 6 2 4" xfId="36417"/>
    <cellStyle name="40% - Accent6 2 2 6 2 4 2" xfId="53354"/>
    <cellStyle name="40% - Accent6 2 2 6 2 5" xfId="38944"/>
    <cellStyle name="40% - Accent6 2 2 6 3" xfId="3881"/>
    <cellStyle name="40% - Accent6 2 2 6 3 2" xfId="45314"/>
    <cellStyle name="40% - Accent6 2 2 6 3 2 2" xfId="56057"/>
    <cellStyle name="40% - Accent6 2 2 6 3 3" xfId="53939"/>
    <cellStyle name="40% - Accent6 2 2 6 3 4" xfId="42316"/>
    <cellStyle name="40% - Accent6 2 2 6 4" xfId="2485"/>
    <cellStyle name="40% - Accent6 2 2 6 4 2" xfId="57226"/>
    <cellStyle name="40% - Accent6 2 2 6 4 3" xfId="51418"/>
    <cellStyle name="40% - Accent6 2 2 6 5" xfId="32611"/>
    <cellStyle name="40% - Accent6 2 2 6 5 2" xfId="55107"/>
    <cellStyle name="40% - Accent6 2 2 6 5 3" xfId="44081"/>
    <cellStyle name="40% - Accent6 2 2 6 6" xfId="35658"/>
    <cellStyle name="40% - Accent6 2 2 6 6 2" xfId="52770"/>
    <cellStyle name="40% - Accent6 2 2 6 7" xfId="38185"/>
    <cellStyle name="40% - Accent6 2 2 7" xfId="1061"/>
    <cellStyle name="40% - Accent6 2 2 7 2" xfId="4078"/>
    <cellStyle name="40% - Accent6 2 2 7 2 2" xfId="45511"/>
    <cellStyle name="40% - Accent6 2 2 7 2 2 2" xfId="56239"/>
    <cellStyle name="40% - Accent6 2 2 7 2 3" xfId="54121"/>
    <cellStyle name="40% - Accent6 2 2 7 2 4" xfId="42498"/>
    <cellStyle name="40% - Accent6 2 2 7 3" xfId="2719"/>
    <cellStyle name="40% - Accent6 2 2 7 3 2" xfId="57408"/>
    <cellStyle name="40% - Accent6 2 2 7 3 3" xfId="51600"/>
    <cellStyle name="40% - Accent6 2 2 7 4" xfId="32854"/>
    <cellStyle name="40% - Accent6 2 2 7 4 2" xfId="55289"/>
    <cellStyle name="40% - Accent6 2 2 7 4 3" xfId="44263"/>
    <cellStyle name="40% - Accent6 2 2 7 5" xfId="35901"/>
    <cellStyle name="40% - Accent6 2 2 7 5 2" xfId="52952"/>
    <cellStyle name="40% - Accent6 2 2 7 6" xfId="38428"/>
    <cellStyle name="40% - Accent6 2 2 8" xfId="1247"/>
    <cellStyle name="40% - Accent6 2 2 8 2" xfId="4262"/>
    <cellStyle name="40% - Accent6 2 2 8 2 2" xfId="45695"/>
    <cellStyle name="40% - Accent6 2 2 8 2 2 2" xfId="56421"/>
    <cellStyle name="40% - Accent6 2 2 8 2 3" xfId="54303"/>
    <cellStyle name="40% - Accent6 2 2 8 2 4" xfId="42680"/>
    <cellStyle name="40% - Accent6 2 2 8 3" xfId="2157"/>
    <cellStyle name="40% - Accent6 2 2 8 3 2" xfId="57590"/>
    <cellStyle name="40% - Accent6 2 2 8 3 3" xfId="51782"/>
    <cellStyle name="40% - Accent6 2 2 8 4" xfId="33040"/>
    <cellStyle name="40% - Accent6 2 2 8 4 2" xfId="54887"/>
    <cellStyle name="40% - Accent6 2 2 8 4 3" xfId="43861"/>
    <cellStyle name="40% - Accent6 2 2 8 5" xfId="36087"/>
    <cellStyle name="40% - Accent6 2 2 8 5 2" xfId="53134"/>
    <cellStyle name="40% - Accent6 2 2 8 6" xfId="38614"/>
    <cellStyle name="40% - Accent6 2 2 9" xfId="3619"/>
    <cellStyle name="40% - Accent6 2 2 9 2" xfId="32334"/>
    <cellStyle name="40% - Accent6 2 2 9 2 2" xfId="51198"/>
    <cellStyle name="40% - Accent6 2 2 9 2 2 2" xfId="57006"/>
    <cellStyle name="40% - Accent6 2 2 9 2 3" xfId="53719"/>
    <cellStyle name="40% - Accent6 2 2 9 2 4" xfId="42075"/>
    <cellStyle name="40% - Accent6 2 2 9 3" xfId="35381"/>
    <cellStyle name="40% - Accent6 2 2 9 3 2" xfId="55837"/>
    <cellStyle name="40% - Accent6 2 2 9 3 3" xfId="45074"/>
    <cellStyle name="40% - Accent6 2 2 9 4" xfId="52550"/>
    <cellStyle name="40% - Accent6 2 2 9 5" xfId="37917"/>
    <cellStyle name="40% - Accent6 2 3" xfId="515"/>
    <cellStyle name="40% - Accent6 2 3 10" xfId="32110"/>
    <cellStyle name="40% - Accent6 2 3 10 2" xfId="54724"/>
    <cellStyle name="40% - Accent6 2 3 10 3" xfId="43698"/>
    <cellStyle name="40% - Accent6 2 3 11" xfId="35157"/>
    <cellStyle name="40% - Accent6 2 3 11 2" xfId="52240"/>
    <cellStyle name="40% - Accent6 2 3 12" xfId="37239"/>
    <cellStyle name="40% - Accent6 2 3 2" xfId="598"/>
    <cellStyle name="40% - Accent6 2 3 2 2" xfId="1373"/>
    <cellStyle name="40% - Accent6 2 3 2 2 2" xfId="4369"/>
    <cellStyle name="40% - Accent6 2 3 2 2 2 2" xfId="51875"/>
    <cellStyle name="40% - Accent6 2 3 2 2 2 2 2" xfId="57683"/>
    <cellStyle name="40% - Accent6 2 3 2 2 2 3" xfId="54396"/>
    <cellStyle name="40% - Accent6 2 3 2 2 2 4" xfId="42777"/>
    <cellStyle name="40% - Accent6 2 3 2 2 3" xfId="33166"/>
    <cellStyle name="40% - Accent6 2 3 2 2 3 2" xfId="56514"/>
    <cellStyle name="40% - Accent6 2 3 2 2 3 3" xfId="45799"/>
    <cellStyle name="40% - Accent6 2 3 2 2 4" xfId="36213"/>
    <cellStyle name="40% - Accent6 2 3 2 2 4 2" xfId="53227"/>
    <cellStyle name="40% - Accent6 2 3 2 2 5" xfId="38740"/>
    <cellStyle name="40% - Accent6 2 3 2 3" xfId="3722"/>
    <cellStyle name="40% - Accent6 2 3 2 3 2" xfId="45167"/>
    <cellStyle name="40% - Accent6 2 3 2 3 2 2" xfId="55930"/>
    <cellStyle name="40% - Accent6 2 3 2 3 3" xfId="53812"/>
    <cellStyle name="40% - Accent6 2 3 2 3 4" xfId="42178"/>
    <cellStyle name="40% - Accent6 2 3 2 4" xfId="2281"/>
    <cellStyle name="40% - Accent6 2 3 2 4 2" xfId="57099"/>
    <cellStyle name="40% - Accent6 2 3 2 4 3" xfId="51291"/>
    <cellStyle name="40% - Accent6 2 3 2 5" xfId="32437"/>
    <cellStyle name="40% - Accent6 2 3 2 5 2" xfId="54980"/>
    <cellStyle name="40% - Accent6 2 3 2 5 3" xfId="43954"/>
    <cellStyle name="40% - Accent6 2 3 2 6" xfId="35484"/>
    <cellStyle name="40% - Accent6 2 3 2 6 2" xfId="52643"/>
    <cellStyle name="40% - Accent6 2 3 2 7" xfId="38020"/>
    <cellStyle name="40% - Accent6 2 3 3" xfId="866"/>
    <cellStyle name="40% - Accent6 2 3 3 2" xfId="1596"/>
    <cellStyle name="40% - Accent6 2 3 3 2 2" xfId="4571"/>
    <cellStyle name="40% - Accent6 2 3 3 2 2 2" xfId="52021"/>
    <cellStyle name="40% - Accent6 2 3 3 2 2 2 2" xfId="57829"/>
    <cellStyle name="40% - Accent6 2 3 3 2 2 3" xfId="54542"/>
    <cellStyle name="40% - Accent6 2 3 3 2 2 4" xfId="42979"/>
    <cellStyle name="40% - Accent6 2 3 3 2 3" xfId="33389"/>
    <cellStyle name="40% - Accent6 2 3 3 2 3 2" xfId="56660"/>
    <cellStyle name="40% - Accent6 2 3 3 2 3 3" xfId="45952"/>
    <cellStyle name="40% - Accent6 2 3 3 2 4" xfId="36436"/>
    <cellStyle name="40% - Accent6 2 3 3 2 4 2" xfId="53373"/>
    <cellStyle name="40% - Accent6 2 3 3 2 5" xfId="38963"/>
    <cellStyle name="40% - Accent6 2 3 3 3" xfId="3907"/>
    <cellStyle name="40% - Accent6 2 3 3 3 2" xfId="45340"/>
    <cellStyle name="40% - Accent6 2 3 3 3 2 2" xfId="56076"/>
    <cellStyle name="40% - Accent6 2 3 3 3 3" xfId="53958"/>
    <cellStyle name="40% - Accent6 2 3 3 3 4" xfId="42335"/>
    <cellStyle name="40% - Accent6 2 3 3 4" xfId="2532"/>
    <cellStyle name="40% - Accent6 2 3 3 4 2" xfId="57245"/>
    <cellStyle name="40% - Accent6 2 3 3 4 3" xfId="51437"/>
    <cellStyle name="40% - Accent6 2 3 3 5" xfId="32659"/>
    <cellStyle name="40% - Accent6 2 3 3 5 2" xfId="55126"/>
    <cellStyle name="40% - Accent6 2 3 3 5 3" xfId="44100"/>
    <cellStyle name="40% - Accent6 2 3 3 6" xfId="35706"/>
    <cellStyle name="40% - Accent6 2 3 3 6 2" xfId="52789"/>
    <cellStyle name="40% - Accent6 2 3 3 7" xfId="38233"/>
    <cellStyle name="40% - Accent6 2 3 4" xfId="1080"/>
    <cellStyle name="40% - Accent6 2 3 4 2" xfId="4097"/>
    <cellStyle name="40% - Accent6 2 3 4 2 2" xfId="45530"/>
    <cellStyle name="40% - Accent6 2 3 4 2 2 2" xfId="56258"/>
    <cellStyle name="40% - Accent6 2 3 4 2 3" xfId="54140"/>
    <cellStyle name="40% - Accent6 2 3 4 2 4" xfId="42517"/>
    <cellStyle name="40% - Accent6 2 3 4 3" xfId="2738"/>
    <cellStyle name="40% - Accent6 2 3 4 3 2" xfId="57427"/>
    <cellStyle name="40% - Accent6 2 3 4 3 3" xfId="51619"/>
    <cellStyle name="40% - Accent6 2 3 4 4" xfId="32873"/>
    <cellStyle name="40% - Accent6 2 3 4 4 2" xfId="55308"/>
    <cellStyle name="40% - Accent6 2 3 4 4 3" xfId="44282"/>
    <cellStyle name="40% - Accent6 2 3 4 5" xfId="35920"/>
    <cellStyle name="40% - Accent6 2 3 4 5 2" xfId="52971"/>
    <cellStyle name="40% - Accent6 2 3 4 6" xfId="38447"/>
    <cellStyle name="40% - Accent6 2 3 5" xfId="1295"/>
    <cellStyle name="40% - Accent6 2 3 5 2" xfId="4292"/>
    <cellStyle name="40% - Accent6 2 3 5 2 2" xfId="45725"/>
    <cellStyle name="40% - Accent6 2 3 5 2 2 2" xfId="56440"/>
    <cellStyle name="40% - Accent6 2 3 5 2 3" xfId="54322"/>
    <cellStyle name="40% - Accent6 2 3 5 2 4" xfId="42699"/>
    <cellStyle name="40% - Accent6 2 3 5 3" xfId="2203"/>
    <cellStyle name="40% - Accent6 2 3 5 3 2" xfId="57609"/>
    <cellStyle name="40% - Accent6 2 3 5 3 3" xfId="51801"/>
    <cellStyle name="40% - Accent6 2 3 5 4" xfId="33088"/>
    <cellStyle name="40% - Accent6 2 3 5 4 2" xfId="54906"/>
    <cellStyle name="40% - Accent6 2 3 5 4 3" xfId="43880"/>
    <cellStyle name="40% - Accent6 2 3 5 5" xfId="36135"/>
    <cellStyle name="40% - Accent6 2 3 5 5 2" xfId="53153"/>
    <cellStyle name="40% - Accent6 2 3 5 6" xfId="38662"/>
    <cellStyle name="40% - Accent6 2 3 6" xfId="3647"/>
    <cellStyle name="40% - Accent6 2 3 6 2" xfId="32362"/>
    <cellStyle name="40% - Accent6 2 3 6 2 2" xfId="51217"/>
    <cellStyle name="40% - Accent6 2 3 6 2 2 2" xfId="57025"/>
    <cellStyle name="40% - Accent6 2 3 6 2 3" xfId="53738"/>
    <cellStyle name="40% - Accent6 2 3 6 2 4" xfId="42103"/>
    <cellStyle name="40% - Accent6 2 3 6 3" xfId="35409"/>
    <cellStyle name="40% - Accent6 2 3 6 3 2" xfId="55856"/>
    <cellStyle name="40% - Accent6 2 3 6 3 3" xfId="45093"/>
    <cellStyle name="40% - Accent6 2 3 6 4" xfId="52569"/>
    <cellStyle name="40% - Accent6 2 3 6 5" xfId="37945"/>
    <cellStyle name="40% - Accent6 2 3 7" xfId="3407"/>
    <cellStyle name="40% - Accent6 2 3 7 2" xfId="44933"/>
    <cellStyle name="40% - Accent6 2 3 7 2 2" xfId="55710"/>
    <cellStyle name="40% - Accent6 2 3 7 3" xfId="52423"/>
    <cellStyle name="40% - Accent6 2 3 7 4" xfId="37705"/>
    <cellStyle name="40% - Accent6 2 3 8" xfId="3004"/>
    <cellStyle name="40% - Accent6 2 3 8 2" xfId="44548"/>
    <cellStyle name="40% - Accent6 2 3 8 2 2" xfId="55527"/>
    <cellStyle name="40% - Accent6 2 3 8 3" xfId="53592"/>
    <cellStyle name="40% - Accent6 2 3 8 4" xfId="41878"/>
    <cellStyle name="40% - Accent6 2 3 9" xfId="1962"/>
    <cellStyle name="40% - Accent6 2 3 9 2" xfId="56879"/>
    <cellStyle name="40% - Accent6 2 3 9 3" xfId="51071"/>
    <cellStyle name="40% - Accent6 2 4" xfId="638"/>
    <cellStyle name="40% - Accent6 2 4 10" xfId="35197"/>
    <cellStyle name="40% - Accent6 2 4 10 2" xfId="52276"/>
    <cellStyle name="40% - Accent6 2 4 11" xfId="37279"/>
    <cellStyle name="40% - Accent6 2 4 2" xfId="906"/>
    <cellStyle name="40% - Accent6 2 4 2 2" xfId="1632"/>
    <cellStyle name="40% - Accent6 2 4 2 2 2" xfId="4607"/>
    <cellStyle name="40% - Accent6 2 4 2 2 2 2" xfId="52057"/>
    <cellStyle name="40% - Accent6 2 4 2 2 2 2 2" xfId="57865"/>
    <cellStyle name="40% - Accent6 2 4 2 2 2 3" xfId="54578"/>
    <cellStyle name="40% - Accent6 2 4 2 2 2 4" xfId="43015"/>
    <cellStyle name="40% - Accent6 2 4 2 2 3" xfId="33425"/>
    <cellStyle name="40% - Accent6 2 4 2 2 3 2" xfId="56696"/>
    <cellStyle name="40% - Accent6 2 4 2 2 3 3" xfId="45988"/>
    <cellStyle name="40% - Accent6 2 4 2 2 4" xfId="36472"/>
    <cellStyle name="40% - Accent6 2 4 2 2 4 2" xfId="53409"/>
    <cellStyle name="40% - Accent6 2 4 2 2 5" xfId="38999"/>
    <cellStyle name="40% - Accent6 2 4 2 3" xfId="3943"/>
    <cellStyle name="40% - Accent6 2 4 2 3 2" xfId="45376"/>
    <cellStyle name="40% - Accent6 2 4 2 3 2 2" xfId="56112"/>
    <cellStyle name="40% - Accent6 2 4 2 3 3" xfId="53994"/>
    <cellStyle name="40% - Accent6 2 4 2 3 4" xfId="42371"/>
    <cellStyle name="40% - Accent6 2 4 2 4" xfId="2572"/>
    <cellStyle name="40% - Accent6 2 4 2 4 2" xfId="57281"/>
    <cellStyle name="40% - Accent6 2 4 2 4 3" xfId="51473"/>
    <cellStyle name="40% - Accent6 2 4 2 5" xfId="32699"/>
    <cellStyle name="40% - Accent6 2 4 2 5 2" xfId="55162"/>
    <cellStyle name="40% - Accent6 2 4 2 5 3" xfId="44136"/>
    <cellStyle name="40% - Accent6 2 4 2 6" xfId="35746"/>
    <cellStyle name="40% - Accent6 2 4 2 6 2" xfId="52825"/>
    <cellStyle name="40% - Accent6 2 4 2 7" xfId="38273"/>
    <cellStyle name="40% - Accent6 2 4 3" xfId="1116"/>
    <cellStyle name="40% - Accent6 2 4 3 2" xfId="4133"/>
    <cellStyle name="40% - Accent6 2 4 3 2 2" xfId="45566"/>
    <cellStyle name="40% - Accent6 2 4 3 2 2 2" xfId="56294"/>
    <cellStyle name="40% - Accent6 2 4 3 2 3" xfId="54176"/>
    <cellStyle name="40% - Accent6 2 4 3 2 4" xfId="42553"/>
    <cellStyle name="40% - Accent6 2 4 3 3" xfId="2774"/>
    <cellStyle name="40% - Accent6 2 4 3 3 2" xfId="57463"/>
    <cellStyle name="40% - Accent6 2 4 3 3 3" xfId="51655"/>
    <cellStyle name="40% - Accent6 2 4 3 4" xfId="32909"/>
    <cellStyle name="40% - Accent6 2 4 3 4 2" xfId="55344"/>
    <cellStyle name="40% - Accent6 2 4 3 4 3" xfId="44318"/>
    <cellStyle name="40% - Accent6 2 4 3 5" xfId="35956"/>
    <cellStyle name="40% - Accent6 2 4 3 5 2" xfId="53007"/>
    <cellStyle name="40% - Accent6 2 4 3 6" xfId="38483"/>
    <cellStyle name="40% - Accent6 2 4 4" xfId="1411"/>
    <cellStyle name="40% - Accent6 2 4 4 2" xfId="4405"/>
    <cellStyle name="40% - Accent6 2 4 4 2 2" xfId="45835"/>
    <cellStyle name="40% - Accent6 2 4 4 2 2 2" xfId="56550"/>
    <cellStyle name="40% - Accent6 2 4 4 2 3" xfId="54432"/>
    <cellStyle name="40% - Accent6 2 4 4 2 4" xfId="42813"/>
    <cellStyle name="40% - Accent6 2 4 4 3" xfId="2319"/>
    <cellStyle name="40% - Accent6 2 4 4 3 2" xfId="57719"/>
    <cellStyle name="40% - Accent6 2 4 4 3 3" xfId="51911"/>
    <cellStyle name="40% - Accent6 2 4 4 4" xfId="33204"/>
    <cellStyle name="40% - Accent6 2 4 4 4 2" xfId="55016"/>
    <cellStyle name="40% - Accent6 2 4 4 4 3" xfId="43990"/>
    <cellStyle name="40% - Accent6 2 4 4 5" xfId="36251"/>
    <cellStyle name="40% - Accent6 2 4 4 5 2" xfId="53263"/>
    <cellStyle name="40% - Accent6 2 4 4 6" xfId="38778"/>
    <cellStyle name="40% - Accent6 2 4 5" xfId="3759"/>
    <cellStyle name="40% - Accent6 2 4 5 2" xfId="32474"/>
    <cellStyle name="40% - Accent6 2 4 5 2 2" xfId="51327"/>
    <cellStyle name="40% - Accent6 2 4 5 2 2 2" xfId="57135"/>
    <cellStyle name="40% - Accent6 2 4 5 2 3" xfId="53848"/>
    <cellStyle name="40% - Accent6 2 4 5 2 4" xfId="42215"/>
    <cellStyle name="40% - Accent6 2 4 5 3" xfId="35521"/>
    <cellStyle name="40% - Accent6 2 4 5 3 2" xfId="55966"/>
    <cellStyle name="40% - Accent6 2 4 5 3 3" xfId="45203"/>
    <cellStyle name="40% - Accent6 2 4 5 4" xfId="52679"/>
    <cellStyle name="40% - Accent6 2 4 5 5" xfId="38057"/>
    <cellStyle name="40% - Accent6 2 4 6" xfId="3446"/>
    <cellStyle name="40% - Accent6 2 4 6 2" xfId="44972"/>
    <cellStyle name="40% - Accent6 2 4 6 2 2" xfId="55746"/>
    <cellStyle name="40% - Accent6 2 4 6 3" xfId="52459"/>
    <cellStyle name="40% - Accent6 2 4 6 4" xfId="37744"/>
    <cellStyle name="40% - Accent6 2 4 7" xfId="3040"/>
    <cellStyle name="40% - Accent6 2 4 7 2" xfId="44584"/>
    <cellStyle name="40% - Accent6 2 4 7 2 2" xfId="55563"/>
    <cellStyle name="40% - Accent6 2 4 7 3" xfId="53628"/>
    <cellStyle name="40% - Accent6 2 4 7 4" xfId="41914"/>
    <cellStyle name="40% - Accent6 2 4 8" xfId="2000"/>
    <cellStyle name="40% - Accent6 2 4 8 2" xfId="56915"/>
    <cellStyle name="40% - Accent6 2 4 8 3" xfId="51107"/>
    <cellStyle name="40% - Accent6 2 4 9" xfId="32150"/>
    <cellStyle name="40% - Accent6 2 4 9 2" xfId="54760"/>
    <cellStyle name="40% - Accent6 2 4 9 3" xfId="43734"/>
    <cellStyle name="40% - Accent6 2 5" xfId="692"/>
    <cellStyle name="40% - Accent6 2 5 10" xfId="35251"/>
    <cellStyle name="40% - Accent6 2 5 10 2" xfId="52312"/>
    <cellStyle name="40% - Accent6 2 5 11" xfId="37333"/>
    <cellStyle name="40% - Accent6 2 5 2" xfId="960"/>
    <cellStyle name="40% - Accent6 2 5 2 2" xfId="1668"/>
    <cellStyle name="40% - Accent6 2 5 2 2 2" xfId="4643"/>
    <cellStyle name="40% - Accent6 2 5 2 2 2 2" xfId="52093"/>
    <cellStyle name="40% - Accent6 2 5 2 2 2 2 2" xfId="57901"/>
    <cellStyle name="40% - Accent6 2 5 2 2 2 3" xfId="54614"/>
    <cellStyle name="40% - Accent6 2 5 2 2 2 4" xfId="43051"/>
    <cellStyle name="40% - Accent6 2 5 2 2 3" xfId="33461"/>
    <cellStyle name="40% - Accent6 2 5 2 2 3 2" xfId="56732"/>
    <cellStyle name="40% - Accent6 2 5 2 2 3 3" xfId="46024"/>
    <cellStyle name="40% - Accent6 2 5 2 2 4" xfId="36508"/>
    <cellStyle name="40% - Accent6 2 5 2 2 4 2" xfId="53445"/>
    <cellStyle name="40% - Accent6 2 5 2 2 5" xfId="39035"/>
    <cellStyle name="40% - Accent6 2 5 2 3" xfId="3985"/>
    <cellStyle name="40% - Accent6 2 5 2 3 2" xfId="45418"/>
    <cellStyle name="40% - Accent6 2 5 2 3 2 2" xfId="56148"/>
    <cellStyle name="40% - Accent6 2 5 2 3 3" xfId="54030"/>
    <cellStyle name="40% - Accent6 2 5 2 3 4" xfId="42407"/>
    <cellStyle name="40% - Accent6 2 5 2 4" xfId="2622"/>
    <cellStyle name="40% - Accent6 2 5 2 4 2" xfId="57317"/>
    <cellStyle name="40% - Accent6 2 5 2 4 3" xfId="51509"/>
    <cellStyle name="40% - Accent6 2 5 2 5" xfId="32753"/>
    <cellStyle name="40% - Accent6 2 5 2 5 2" xfId="55198"/>
    <cellStyle name="40% - Accent6 2 5 2 5 3" xfId="44172"/>
    <cellStyle name="40% - Accent6 2 5 2 6" xfId="35800"/>
    <cellStyle name="40% - Accent6 2 5 2 6 2" xfId="52861"/>
    <cellStyle name="40% - Accent6 2 5 2 7" xfId="38327"/>
    <cellStyle name="40% - Accent6 2 5 3" xfId="1152"/>
    <cellStyle name="40% - Accent6 2 5 3 2" xfId="4169"/>
    <cellStyle name="40% - Accent6 2 5 3 2 2" xfId="45602"/>
    <cellStyle name="40% - Accent6 2 5 3 2 2 2" xfId="56330"/>
    <cellStyle name="40% - Accent6 2 5 3 2 3" xfId="54212"/>
    <cellStyle name="40% - Accent6 2 5 3 2 4" xfId="42589"/>
    <cellStyle name="40% - Accent6 2 5 3 3" xfId="2810"/>
    <cellStyle name="40% - Accent6 2 5 3 3 2" xfId="57499"/>
    <cellStyle name="40% - Accent6 2 5 3 3 3" xfId="51691"/>
    <cellStyle name="40% - Accent6 2 5 3 4" xfId="32945"/>
    <cellStyle name="40% - Accent6 2 5 3 4 2" xfId="55380"/>
    <cellStyle name="40% - Accent6 2 5 3 4 3" xfId="44354"/>
    <cellStyle name="40% - Accent6 2 5 3 5" xfId="35992"/>
    <cellStyle name="40% - Accent6 2 5 3 5 2" xfId="53043"/>
    <cellStyle name="40% - Accent6 2 5 3 6" xfId="38519"/>
    <cellStyle name="40% - Accent6 2 5 4" xfId="1461"/>
    <cellStyle name="40% - Accent6 2 5 4 2" xfId="4446"/>
    <cellStyle name="40% - Accent6 2 5 4 2 2" xfId="45876"/>
    <cellStyle name="40% - Accent6 2 5 4 2 2 2" xfId="56586"/>
    <cellStyle name="40% - Accent6 2 5 4 2 3" xfId="54468"/>
    <cellStyle name="40% - Accent6 2 5 4 2 4" xfId="42849"/>
    <cellStyle name="40% - Accent6 2 5 4 3" xfId="2366"/>
    <cellStyle name="40% - Accent6 2 5 4 3 2" xfId="57755"/>
    <cellStyle name="40% - Accent6 2 5 4 3 3" xfId="51947"/>
    <cellStyle name="40% - Accent6 2 5 4 4" xfId="33254"/>
    <cellStyle name="40% - Accent6 2 5 4 4 2" xfId="55052"/>
    <cellStyle name="40% - Accent6 2 5 4 4 3" xfId="44026"/>
    <cellStyle name="40% - Accent6 2 5 4 5" xfId="36301"/>
    <cellStyle name="40% - Accent6 2 5 4 5 2" xfId="53299"/>
    <cellStyle name="40% - Accent6 2 5 4 6" xfId="38828"/>
    <cellStyle name="40% - Accent6 2 5 5" xfId="3799"/>
    <cellStyle name="40% - Accent6 2 5 5 2" xfId="32514"/>
    <cellStyle name="40% - Accent6 2 5 5 2 2" xfId="51363"/>
    <cellStyle name="40% - Accent6 2 5 5 2 2 2" xfId="57171"/>
    <cellStyle name="40% - Accent6 2 5 5 2 3" xfId="53884"/>
    <cellStyle name="40% - Accent6 2 5 5 2 4" xfId="42255"/>
    <cellStyle name="40% - Accent6 2 5 5 3" xfId="35561"/>
    <cellStyle name="40% - Accent6 2 5 5 3 2" xfId="56002"/>
    <cellStyle name="40% - Accent6 2 5 5 3 3" xfId="45239"/>
    <cellStyle name="40% - Accent6 2 5 5 4" xfId="52715"/>
    <cellStyle name="40% - Accent6 2 5 5 5" xfId="38097"/>
    <cellStyle name="40% - Accent6 2 5 6" xfId="3491"/>
    <cellStyle name="40% - Accent6 2 5 6 2" xfId="45016"/>
    <cellStyle name="40% - Accent6 2 5 6 2 2" xfId="55782"/>
    <cellStyle name="40% - Accent6 2 5 6 3" xfId="52495"/>
    <cellStyle name="40% - Accent6 2 5 6 4" xfId="37789"/>
    <cellStyle name="40% - Accent6 2 5 7" xfId="3081"/>
    <cellStyle name="40% - Accent6 2 5 7 2" xfId="44625"/>
    <cellStyle name="40% - Accent6 2 5 7 2 2" xfId="55599"/>
    <cellStyle name="40% - Accent6 2 5 7 3" xfId="53664"/>
    <cellStyle name="40% - Accent6 2 5 7 4" xfId="41950"/>
    <cellStyle name="40% - Accent6 2 5 8" xfId="2052"/>
    <cellStyle name="40% - Accent6 2 5 8 2" xfId="56951"/>
    <cellStyle name="40% - Accent6 2 5 8 3" xfId="51143"/>
    <cellStyle name="40% - Accent6 2 5 9" xfId="32204"/>
    <cellStyle name="40% - Accent6 2 5 9 2" xfId="54796"/>
    <cellStyle name="40% - Accent6 2 5 9 3" xfId="43770"/>
    <cellStyle name="40% - Accent6 2 6" xfId="552"/>
    <cellStyle name="40% - Accent6 2 6 10" xfId="35086"/>
    <cellStyle name="40% - Accent6 2 6 10 2" xfId="52203"/>
    <cellStyle name="40% - Accent6 2 6 11" xfId="37193"/>
    <cellStyle name="40% - Accent6 2 6 2" xfId="1001"/>
    <cellStyle name="40% - Accent6 2 6 2 2" xfId="1704"/>
    <cellStyle name="40% - Accent6 2 6 2 2 2" xfId="4679"/>
    <cellStyle name="40% - Accent6 2 6 2 2 2 2" xfId="52129"/>
    <cellStyle name="40% - Accent6 2 6 2 2 2 2 2" xfId="57937"/>
    <cellStyle name="40% - Accent6 2 6 2 2 2 3" xfId="54650"/>
    <cellStyle name="40% - Accent6 2 6 2 2 2 4" xfId="43087"/>
    <cellStyle name="40% - Accent6 2 6 2 2 3" xfId="33497"/>
    <cellStyle name="40% - Accent6 2 6 2 2 3 2" xfId="56768"/>
    <cellStyle name="40% - Accent6 2 6 2 2 3 3" xfId="46060"/>
    <cellStyle name="40% - Accent6 2 6 2 2 4" xfId="36544"/>
    <cellStyle name="40% - Accent6 2 6 2 2 4 2" xfId="53481"/>
    <cellStyle name="40% - Accent6 2 6 2 2 5" xfId="39071"/>
    <cellStyle name="40% - Accent6 2 6 2 3" xfId="4022"/>
    <cellStyle name="40% - Accent6 2 6 2 3 2" xfId="45455"/>
    <cellStyle name="40% - Accent6 2 6 2 3 2 2" xfId="56184"/>
    <cellStyle name="40% - Accent6 2 6 2 3 3" xfId="54066"/>
    <cellStyle name="40% - Accent6 2 6 2 3 4" xfId="42443"/>
    <cellStyle name="40% - Accent6 2 6 2 4" xfId="2662"/>
    <cellStyle name="40% - Accent6 2 6 2 4 2" xfId="57353"/>
    <cellStyle name="40% - Accent6 2 6 2 4 3" xfId="51545"/>
    <cellStyle name="40% - Accent6 2 6 2 5" xfId="32794"/>
    <cellStyle name="40% - Accent6 2 6 2 5 2" xfId="55234"/>
    <cellStyle name="40% - Accent6 2 6 2 5 3" xfId="44208"/>
    <cellStyle name="40% - Accent6 2 6 2 6" xfId="35841"/>
    <cellStyle name="40% - Accent6 2 6 2 6 2" xfId="52897"/>
    <cellStyle name="40% - Accent6 2 6 2 7" xfId="38368"/>
    <cellStyle name="40% - Accent6 2 6 3" xfId="1188"/>
    <cellStyle name="40% - Accent6 2 6 3 2" xfId="4205"/>
    <cellStyle name="40% - Accent6 2 6 3 2 2" xfId="45638"/>
    <cellStyle name="40% - Accent6 2 6 3 2 2 2" xfId="56366"/>
    <cellStyle name="40% - Accent6 2 6 3 2 3" xfId="54248"/>
    <cellStyle name="40% - Accent6 2 6 3 2 4" xfId="42625"/>
    <cellStyle name="40% - Accent6 2 6 3 3" xfId="2846"/>
    <cellStyle name="40% - Accent6 2 6 3 3 2" xfId="57535"/>
    <cellStyle name="40% - Accent6 2 6 3 3 3" xfId="51727"/>
    <cellStyle name="40% - Accent6 2 6 3 4" xfId="32981"/>
    <cellStyle name="40% - Accent6 2 6 3 4 2" xfId="55416"/>
    <cellStyle name="40% - Accent6 2 6 3 4 3" xfId="44390"/>
    <cellStyle name="40% - Accent6 2 6 3 5" xfId="36028"/>
    <cellStyle name="40% - Accent6 2 6 3 5 2" xfId="53079"/>
    <cellStyle name="40% - Accent6 2 6 3 6" xfId="38555"/>
    <cellStyle name="40% - Accent6 2 6 4" xfId="1332"/>
    <cellStyle name="40% - Accent6 2 6 4 2" xfId="4329"/>
    <cellStyle name="40% - Accent6 2 6 4 2 2" xfId="45762"/>
    <cellStyle name="40% - Accent6 2 6 4 2 2 2" xfId="56477"/>
    <cellStyle name="40% - Accent6 2 6 4 2 3" xfId="54359"/>
    <cellStyle name="40% - Accent6 2 6 4 2 4" xfId="42736"/>
    <cellStyle name="40% - Accent6 2 6 4 3" xfId="2240"/>
    <cellStyle name="40% - Accent6 2 6 4 3 2" xfId="57646"/>
    <cellStyle name="40% - Accent6 2 6 4 3 3" xfId="51838"/>
    <cellStyle name="40% - Accent6 2 6 4 4" xfId="33125"/>
    <cellStyle name="40% - Accent6 2 6 4 4 2" xfId="54943"/>
    <cellStyle name="40% - Accent6 2 6 4 4 3" xfId="43917"/>
    <cellStyle name="40% - Accent6 2 6 4 5" xfId="36172"/>
    <cellStyle name="40% - Accent6 2 6 4 5 2" xfId="53190"/>
    <cellStyle name="40% - Accent6 2 6 4 6" xfId="38699"/>
    <cellStyle name="40% - Accent6 2 6 5" xfId="3684"/>
    <cellStyle name="40% - Accent6 2 6 5 2" xfId="32399"/>
    <cellStyle name="40% - Accent6 2 6 5 2 2" xfId="51254"/>
    <cellStyle name="40% - Accent6 2 6 5 2 2 2" xfId="57062"/>
    <cellStyle name="40% - Accent6 2 6 5 2 3" xfId="53775"/>
    <cellStyle name="40% - Accent6 2 6 5 2 4" xfId="42140"/>
    <cellStyle name="40% - Accent6 2 6 5 3" xfId="35446"/>
    <cellStyle name="40% - Accent6 2 6 5 3 2" xfId="55893"/>
    <cellStyle name="40% - Accent6 2 6 5 3 3" xfId="45130"/>
    <cellStyle name="40% - Accent6 2 6 5 4" xfId="52606"/>
    <cellStyle name="40% - Accent6 2 6 5 5" xfId="37982"/>
    <cellStyle name="40% - Accent6 2 6 6" xfId="3348"/>
    <cellStyle name="40% - Accent6 2 6 6 2" xfId="44875"/>
    <cellStyle name="40% - Accent6 2 6 6 2 2" xfId="55673"/>
    <cellStyle name="40% - Accent6 2 6 6 3" xfId="52386"/>
    <cellStyle name="40% - Accent6 2 6 6 4" xfId="37646"/>
    <cellStyle name="40% - Accent6 2 6 7" xfId="2963"/>
    <cellStyle name="40% - Accent6 2 6 7 2" xfId="44507"/>
    <cellStyle name="40% - Accent6 2 6 7 2 2" xfId="55490"/>
    <cellStyle name="40% - Accent6 2 6 7 3" xfId="53555"/>
    <cellStyle name="40% - Accent6 2 6 7 4" xfId="41841"/>
    <cellStyle name="40% - Accent6 2 6 8" xfId="2093"/>
    <cellStyle name="40% - Accent6 2 6 8 2" xfId="56842"/>
    <cellStyle name="40% - Accent6 2 6 8 3" xfId="51034"/>
    <cellStyle name="40% - Accent6 2 6 9" xfId="32039"/>
    <cellStyle name="40% - Accent6 2 6 9 2" xfId="54832"/>
    <cellStyle name="40% - Accent6 2 6 9 3" xfId="43806"/>
    <cellStyle name="40% - Accent6 2 7" xfId="795"/>
    <cellStyle name="40% - Accent6 2 7 2" xfId="1559"/>
    <cellStyle name="40% - Accent6 2 7 2 2" xfId="4534"/>
    <cellStyle name="40% - Accent6 2 7 2 2 2" xfId="51984"/>
    <cellStyle name="40% - Accent6 2 7 2 2 2 2" xfId="57792"/>
    <cellStyle name="40% - Accent6 2 7 2 2 3" xfId="54505"/>
    <cellStyle name="40% - Accent6 2 7 2 2 4" xfId="42942"/>
    <cellStyle name="40% - Accent6 2 7 2 3" xfId="33352"/>
    <cellStyle name="40% - Accent6 2 7 2 3 2" xfId="56623"/>
    <cellStyle name="40% - Accent6 2 7 2 3 3" xfId="45915"/>
    <cellStyle name="40% - Accent6 2 7 2 4" xfId="36399"/>
    <cellStyle name="40% - Accent6 2 7 2 4 2" xfId="53336"/>
    <cellStyle name="40% - Accent6 2 7 2 5" xfId="38926"/>
    <cellStyle name="40% - Accent6 2 7 3" xfId="3862"/>
    <cellStyle name="40% - Accent6 2 7 3 2" xfId="45295"/>
    <cellStyle name="40% - Accent6 2 7 3 2 2" xfId="56039"/>
    <cellStyle name="40% - Accent6 2 7 3 3" xfId="53921"/>
    <cellStyle name="40% - Accent6 2 7 3 4" xfId="42298"/>
    <cellStyle name="40% - Accent6 2 7 4" xfId="2462"/>
    <cellStyle name="40% - Accent6 2 7 4 2" xfId="57208"/>
    <cellStyle name="40% - Accent6 2 7 4 3" xfId="51400"/>
    <cellStyle name="40% - Accent6 2 7 5" xfId="32588"/>
    <cellStyle name="40% - Accent6 2 7 5 2" xfId="55089"/>
    <cellStyle name="40% - Accent6 2 7 5 3" xfId="44063"/>
    <cellStyle name="40% - Accent6 2 7 6" xfId="35635"/>
    <cellStyle name="40% - Accent6 2 7 6 2" xfId="52752"/>
    <cellStyle name="40% - Accent6 2 7 7" xfId="38162"/>
    <cellStyle name="40% - Accent6 2 8" xfId="1043"/>
    <cellStyle name="40% - Accent6 2 8 2" xfId="4060"/>
    <cellStyle name="40% - Accent6 2 8 2 2" xfId="45493"/>
    <cellStyle name="40% - Accent6 2 8 2 2 2" xfId="56221"/>
    <cellStyle name="40% - Accent6 2 8 2 3" xfId="54103"/>
    <cellStyle name="40% - Accent6 2 8 2 4" xfId="42480"/>
    <cellStyle name="40% - Accent6 2 8 3" xfId="2701"/>
    <cellStyle name="40% - Accent6 2 8 3 2" xfId="57390"/>
    <cellStyle name="40% - Accent6 2 8 3 3" xfId="51582"/>
    <cellStyle name="40% - Accent6 2 8 4" xfId="32836"/>
    <cellStyle name="40% - Accent6 2 8 4 2" xfId="55271"/>
    <cellStyle name="40% - Accent6 2 8 4 3" xfId="44245"/>
    <cellStyle name="40% - Accent6 2 8 5" xfId="35883"/>
    <cellStyle name="40% - Accent6 2 8 5 2" xfId="52934"/>
    <cellStyle name="40% - Accent6 2 8 6" xfId="38410"/>
    <cellStyle name="40% - Accent6 2 9" xfId="1229"/>
    <cellStyle name="40% - Accent6 2 9 2" xfId="4244"/>
    <cellStyle name="40% - Accent6 2 9 2 2" xfId="45677"/>
    <cellStyle name="40% - Accent6 2 9 2 2 2" xfId="56403"/>
    <cellStyle name="40% - Accent6 2 9 2 3" xfId="54285"/>
    <cellStyle name="40% - Accent6 2 9 2 4" xfId="42662"/>
    <cellStyle name="40% - Accent6 2 9 3" xfId="2139"/>
    <cellStyle name="40% - Accent6 2 9 3 2" xfId="57572"/>
    <cellStyle name="40% - Accent6 2 9 3 3" xfId="51764"/>
    <cellStyle name="40% - Accent6 2 9 4" xfId="33022"/>
    <cellStyle name="40% - Accent6 2 9 4 2" xfId="54869"/>
    <cellStyle name="40% - Accent6 2 9 4 3" xfId="43843"/>
    <cellStyle name="40% - Accent6 2 9 5" xfId="36069"/>
    <cellStyle name="40% - Accent6 2 9 5 2" xfId="53116"/>
    <cellStyle name="40% - Accent6 2 9 6" xfId="38596"/>
    <cellStyle name="40% - Accent6 3" xfId="218"/>
    <cellStyle name="60% - Accent1 2" xfId="219"/>
    <cellStyle name="60% - Accent1 3" xfId="220"/>
    <cellStyle name="60% - Accent2 2" xfId="221"/>
    <cellStyle name="60% - Accent2 3" xfId="222"/>
    <cellStyle name="60% - Accent3 2" xfId="223"/>
    <cellStyle name="60% - Accent3 3" xfId="224"/>
    <cellStyle name="60% - Accent4 2" xfId="225"/>
    <cellStyle name="60% - Accent4 3" xfId="226"/>
    <cellStyle name="60% - Accent5 2" xfId="227"/>
    <cellStyle name="60% - Accent5 3" xfId="228"/>
    <cellStyle name="60% - Accent6 2" xfId="229"/>
    <cellStyle name="60% - Accent6 3" xfId="230"/>
    <cellStyle name="Accent1 2" xfId="231"/>
    <cellStyle name="Accent1 3" xfId="232"/>
    <cellStyle name="Accent2 2" xfId="233"/>
    <cellStyle name="Accent2 3" xfId="234"/>
    <cellStyle name="Accent3 2" xfId="235"/>
    <cellStyle name="Accent3 3" xfId="236"/>
    <cellStyle name="Accent4 2" xfId="237"/>
    <cellStyle name="Accent4 3" xfId="238"/>
    <cellStyle name="Accent5 2" xfId="239"/>
    <cellStyle name="Accent5 3" xfId="240"/>
    <cellStyle name="Accent6 2" xfId="241"/>
    <cellStyle name="Accent6 3" xfId="242"/>
    <cellStyle name="Background" xfId="243"/>
    <cellStyle name="Background 10" xfId="3553"/>
    <cellStyle name="Background 10 2" xfId="32268"/>
    <cellStyle name="Background 10 2 2" xfId="51181"/>
    <cellStyle name="Background 10 2 2 2" xfId="56989"/>
    <cellStyle name="Background 10 2 3" xfId="53702"/>
    <cellStyle name="Background 10 2 4" xfId="42009"/>
    <cellStyle name="Background 10 3" xfId="35315"/>
    <cellStyle name="Background 10 3 2" xfId="55820"/>
    <cellStyle name="Background 10 3 3" xfId="45057"/>
    <cellStyle name="Background 10 4" xfId="52533"/>
    <cellStyle name="Background 10 5" xfId="37851"/>
    <cellStyle name="Background 11" xfId="3177"/>
    <cellStyle name="Background 11 2" xfId="44716"/>
    <cellStyle name="Background 11 2 2" xfId="55637"/>
    <cellStyle name="Background 11 3" xfId="52350"/>
    <cellStyle name="Background 11 4" xfId="37475"/>
    <cellStyle name="Background 12" xfId="2898"/>
    <cellStyle name="Background 12 2" xfId="44442"/>
    <cellStyle name="Background 12 2 2" xfId="55454"/>
    <cellStyle name="Background 12 3" xfId="53519"/>
    <cellStyle name="Background 12 4" xfId="41805"/>
    <cellStyle name="Background 13" xfId="1794"/>
    <cellStyle name="Background 13 2" xfId="56806"/>
    <cellStyle name="Background 13 3" xfId="50998"/>
    <cellStyle name="Background 14" xfId="31959"/>
    <cellStyle name="Background 14 2" xfId="54688"/>
    <cellStyle name="Background 14 3" xfId="43662"/>
    <cellStyle name="Background 15" xfId="35012"/>
    <cellStyle name="Background 15 2" xfId="52167"/>
    <cellStyle name="Background 16" xfId="37123"/>
    <cellStyle name="Background 2" xfId="468"/>
    <cellStyle name="Background 2 10" xfId="3315"/>
    <cellStyle name="Background 2 10 2" xfId="44842"/>
    <cellStyle name="Background 2 10 2 2" xfId="55655"/>
    <cellStyle name="Background 2 10 3" xfId="52368"/>
    <cellStyle name="Background 2 10 4" xfId="37613"/>
    <cellStyle name="Background 2 11" xfId="2938"/>
    <cellStyle name="Background 2 11 2" xfId="44482"/>
    <cellStyle name="Background 2 11 2 2" xfId="55472"/>
    <cellStyle name="Background 2 11 3" xfId="53537"/>
    <cellStyle name="Background 2 11 4" xfId="41823"/>
    <cellStyle name="Background 2 12" xfId="1919"/>
    <cellStyle name="Background 2 12 2" xfId="56824"/>
    <cellStyle name="Background 2 12 3" xfId="51016"/>
    <cellStyle name="Background 2 13" xfId="31988"/>
    <cellStyle name="Background 2 13 2" xfId="54706"/>
    <cellStyle name="Background 2 13 3" xfId="43680"/>
    <cellStyle name="Background 2 14" xfId="35035"/>
    <cellStyle name="Background 2 14 2" xfId="52185"/>
    <cellStyle name="Background 2 15" xfId="37146"/>
    <cellStyle name="Background 2 2" xfId="534"/>
    <cellStyle name="Background 2 2 10" xfId="32129"/>
    <cellStyle name="Background 2 2 10 2" xfId="54743"/>
    <cellStyle name="Background 2 2 10 3" xfId="43717"/>
    <cellStyle name="Background 2 2 11" xfId="35176"/>
    <cellStyle name="Background 2 2 11 2" xfId="52259"/>
    <cellStyle name="Background 2 2 12" xfId="37258"/>
    <cellStyle name="Background 2 2 2" xfId="617"/>
    <cellStyle name="Background 2 2 2 2" xfId="1392"/>
    <cellStyle name="Background 2 2 2 2 2" xfId="4388"/>
    <cellStyle name="Background 2 2 2 2 2 2" xfId="51894"/>
    <cellStyle name="Background 2 2 2 2 2 2 2" xfId="57702"/>
    <cellStyle name="Background 2 2 2 2 2 3" xfId="54415"/>
    <cellStyle name="Background 2 2 2 2 2 4" xfId="42796"/>
    <cellStyle name="Background 2 2 2 2 3" xfId="33185"/>
    <cellStyle name="Background 2 2 2 2 3 2" xfId="56533"/>
    <cellStyle name="Background 2 2 2 2 3 3" xfId="45818"/>
    <cellStyle name="Background 2 2 2 2 4" xfId="36232"/>
    <cellStyle name="Background 2 2 2 2 4 2" xfId="53246"/>
    <cellStyle name="Background 2 2 2 2 5" xfId="38759"/>
    <cellStyle name="Background 2 2 2 3" xfId="3741"/>
    <cellStyle name="Background 2 2 2 3 2" xfId="45186"/>
    <cellStyle name="Background 2 2 2 3 2 2" xfId="55949"/>
    <cellStyle name="Background 2 2 2 3 3" xfId="53831"/>
    <cellStyle name="Background 2 2 2 3 4" xfId="42197"/>
    <cellStyle name="Background 2 2 2 4" xfId="2300"/>
    <cellStyle name="Background 2 2 2 4 2" xfId="57118"/>
    <cellStyle name="Background 2 2 2 4 3" xfId="51310"/>
    <cellStyle name="Background 2 2 2 5" xfId="32456"/>
    <cellStyle name="Background 2 2 2 5 2" xfId="54999"/>
    <cellStyle name="Background 2 2 2 5 3" xfId="43973"/>
    <cellStyle name="Background 2 2 2 6" xfId="35503"/>
    <cellStyle name="Background 2 2 2 6 2" xfId="52662"/>
    <cellStyle name="Background 2 2 2 7" xfId="38039"/>
    <cellStyle name="Background 2 2 3" xfId="885"/>
    <cellStyle name="Background 2 2 3 2" xfId="1615"/>
    <cellStyle name="Background 2 2 3 2 2" xfId="4590"/>
    <cellStyle name="Background 2 2 3 2 2 2" xfId="52040"/>
    <cellStyle name="Background 2 2 3 2 2 2 2" xfId="57848"/>
    <cellStyle name="Background 2 2 3 2 2 3" xfId="54561"/>
    <cellStyle name="Background 2 2 3 2 2 4" xfId="42998"/>
    <cellStyle name="Background 2 2 3 2 3" xfId="33408"/>
    <cellStyle name="Background 2 2 3 2 3 2" xfId="56679"/>
    <cellStyle name="Background 2 2 3 2 3 3" xfId="45971"/>
    <cellStyle name="Background 2 2 3 2 4" xfId="36455"/>
    <cellStyle name="Background 2 2 3 2 4 2" xfId="53392"/>
    <cellStyle name="Background 2 2 3 2 5" xfId="38982"/>
    <cellStyle name="Background 2 2 3 3" xfId="3926"/>
    <cellStyle name="Background 2 2 3 3 2" xfId="45359"/>
    <cellStyle name="Background 2 2 3 3 2 2" xfId="56095"/>
    <cellStyle name="Background 2 2 3 3 3" xfId="53977"/>
    <cellStyle name="Background 2 2 3 3 4" xfId="42354"/>
    <cellStyle name="Background 2 2 3 4" xfId="2551"/>
    <cellStyle name="Background 2 2 3 4 2" xfId="57264"/>
    <cellStyle name="Background 2 2 3 4 3" xfId="51456"/>
    <cellStyle name="Background 2 2 3 5" xfId="32678"/>
    <cellStyle name="Background 2 2 3 5 2" xfId="55145"/>
    <cellStyle name="Background 2 2 3 5 3" xfId="44119"/>
    <cellStyle name="Background 2 2 3 6" xfId="35725"/>
    <cellStyle name="Background 2 2 3 6 2" xfId="52808"/>
    <cellStyle name="Background 2 2 3 7" xfId="38252"/>
    <cellStyle name="Background 2 2 4" xfId="1099"/>
    <cellStyle name="Background 2 2 4 2" xfId="4116"/>
    <cellStyle name="Background 2 2 4 2 2" xfId="45549"/>
    <cellStyle name="Background 2 2 4 2 2 2" xfId="56277"/>
    <cellStyle name="Background 2 2 4 2 3" xfId="54159"/>
    <cellStyle name="Background 2 2 4 2 4" xfId="42536"/>
    <cellStyle name="Background 2 2 4 3" xfId="2757"/>
    <cellStyle name="Background 2 2 4 3 2" xfId="57446"/>
    <cellStyle name="Background 2 2 4 3 3" xfId="51638"/>
    <cellStyle name="Background 2 2 4 4" xfId="32892"/>
    <cellStyle name="Background 2 2 4 4 2" xfId="55327"/>
    <cellStyle name="Background 2 2 4 4 3" xfId="44301"/>
    <cellStyle name="Background 2 2 4 5" xfId="35939"/>
    <cellStyle name="Background 2 2 4 5 2" xfId="52990"/>
    <cellStyle name="Background 2 2 4 6" xfId="38466"/>
    <cellStyle name="Background 2 2 5" xfId="1314"/>
    <cellStyle name="Background 2 2 5 2" xfId="4311"/>
    <cellStyle name="Background 2 2 5 2 2" xfId="45744"/>
    <cellStyle name="Background 2 2 5 2 2 2" xfId="56459"/>
    <cellStyle name="Background 2 2 5 2 3" xfId="54341"/>
    <cellStyle name="Background 2 2 5 2 4" xfId="42718"/>
    <cellStyle name="Background 2 2 5 3" xfId="2222"/>
    <cellStyle name="Background 2 2 5 3 2" xfId="57628"/>
    <cellStyle name="Background 2 2 5 3 3" xfId="51820"/>
    <cellStyle name="Background 2 2 5 4" xfId="33107"/>
    <cellStyle name="Background 2 2 5 4 2" xfId="54925"/>
    <cellStyle name="Background 2 2 5 4 3" xfId="43899"/>
    <cellStyle name="Background 2 2 5 5" xfId="36154"/>
    <cellStyle name="Background 2 2 5 5 2" xfId="53172"/>
    <cellStyle name="Background 2 2 5 6" xfId="38681"/>
    <cellStyle name="Background 2 2 6" xfId="3666"/>
    <cellStyle name="Background 2 2 6 2" xfId="32381"/>
    <cellStyle name="Background 2 2 6 2 2" xfId="51236"/>
    <cellStyle name="Background 2 2 6 2 2 2" xfId="57044"/>
    <cellStyle name="Background 2 2 6 2 3" xfId="53757"/>
    <cellStyle name="Background 2 2 6 2 4" xfId="42122"/>
    <cellStyle name="Background 2 2 6 3" xfId="35428"/>
    <cellStyle name="Background 2 2 6 3 2" xfId="55875"/>
    <cellStyle name="Background 2 2 6 3 3" xfId="45112"/>
    <cellStyle name="Background 2 2 6 4" xfId="52588"/>
    <cellStyle name="Background 2 2 6 5" xfId="37964"/>
    <cellStyle name="Background 2 2 7" xfId="3426"/>
    <cellStyle name="Background 2 2 7 2" xfId="44952"/>
    <cellStyle name="Background 2 2 7 2 2" xfId="55729"/>
    <cellStyle name="Background 2 2 7 3" xfId="52442"/>
    <cellStyle name="Background 2 2 7 4" xfId="37724"/>
    <cellStyle name="Background 2 2 8" xfId="3023"/>
    <cellStyle name="Background 2 2 8 2" xfId="44567"/>
    <cellStyle name="Background 2 2 8 2 2" xfId="55546"/>
    <cellStyle name="Background 2 2 8 3" xfId="53611"/>
    <cellStyle name="Background 2 2 8 4" xfId="41897"/>
    <cellStyle name="Background 2 2 9" xfId="1981"/>
    <cellStyle name="Background 2 2 9 2" xfId="56898"/>
    <cellStyle name="Background 2 2 9 3" xfId="51090"/>
    <cellStyle name="Background 2 3" xfId="675"/>
    <cellStyle name="Background 2 3 10" xfId="35234"/>
    <cellStyle name="Background 2 3 10 2" xfId="52295"/>
    <cellStyle name="Background 2 3 11" xfId="37316"/>
    <cellStyle name="Background 2 3 2" xfId="943"/>
    <cellStyle name="Background 2 3 2 2" xfId="1651"/>
    <cellStyle name="Background 2 3 2 2 2" xfId="4626"/>
    <cellStyle name="Background 2 3 2 2 2 2" xfId="52076"/>
    <cellStyle name="Background 2 3 2 2 2 2 2" xfId="57884"/>
    <cellStyle name="Background 2 3 2 2 2 3" xfId="54597"/>
    <cellStyle name="Background 2 3 2 2 2 4" xfId="43034"/>
    <cellStyle name="Background 2 3 2 2 3" xfId="33444"/>
    <cellStyle name="Background 2 3 2 2 3 2" xfId="56715"/>
    <cellStyle name="Background 2 3 2 2 3 3" xfId="46007"/>
    <cellStyle name="Background 2 3 2 2 4" xfId="36491"/>
    <cellStyle name="Background 2 3 2 2 4 2" xfId="53428"/>
    <cellStyle name="Background 2 3 2 2 5" xfId="39018"/>
    <cellStyle name="Background 2 3 2 3" xfId="3968"/>
    <cellStyle name="Background 2 3 2 3 2" xfId="45401"/>
    <cellStyle name="Background 2 3 2 3 2 2" xfId="56131"/>
    <cellStyle name="Background 2 3 2 3 3" xfId="54013"/>
    <cellStyle name="Background 2 3 2 3 4" xfId="42390"/>
    <cellStyle name="Background 2 3 2 4" xfId="2605"/>
    <cellStyle name="Background 2 3 2 4 2" xfId="57300"/>
    <cellStyle name="Background 2 3 2 4 3" xfId="51492"/>
    <cellStyle name="Background 2 3 2 5" xfId="32736"/>
    <cellStyle name="Background 2 3 2 5 2" xfId="55181"/>
    <cellStyle name="Background 2 3 2 5 3" xfId="44155"/>
    <cellStyle name="Background 2 3 2 6" xfId="35783"/>
    <cellStyle name="Background 2 3 2 6 2" xfId="52844"/>
    <cellStyle name="Background 2 3 2 7" xfId="38310"/>
    <cellStyle name="Background 2 3 3" xfId="1135"/>
    <cellStyle name="Background 2 3 3 2" xfId="4152"/>
    <cellStyle name="Background 2 3 3 2 2" xfId="45585"/>
    <cellStyle name="Background 2 3 3 2 2 2" xfId="56313"/>
    <cellStyle name="Background 2 3 3 2 3" xfId="54195"/>
    <cellStyle name="Background 2 3 3 2 4" xfId="42572"/>
    <cellStyle name="Background 2 3 3 3" xfId="2793"/>
    <cellStyle name="Background 2 3 3 3 2" xfId="57482"/>
    <cellStyle name="Background 2 3 3 3 3" xfId="51674"/>
    <cellStyle name="Background 2 3 3 4" xfId="32928"/>
    <cellStyle name="Background 2 3 3 4 2" xfId="55363"/>
    <cellStyle name="Background 2 3 3 4 3" xfId="44337"/>
    <cellStyle name="Background 2 3 3 5" xfId="35975"/>
    <cellStyle name="Background 2 3 3 5 2" xfId="53026"/>
    <cellStyle name="Background 2 3 3 6" xfId="38502"/>
    <cellStyle name="Background 2 3 4" xfId="1444"/>
    <cellStyle name="Background 2 3 4 2" xfId="4429"/>
    <cellStyle name="Background 2 3 4 2 2" xfId="45859"/>
    <cellStyle name="Background 2 3 4 2 2 2" xfId="56569"/>
    <cellStyle name="Background 2 3 4 2 3" xfId="54451"/>
    <cellStyle name="Background 2 3 4 2 4" xfId="42832"/>
    <cellStyle name="Background 2 3 4 3" xfId="2349"/>
    <cellStyle name="Background 2 3 4 3 2" xfId="57738"/>
    <cellStyle name="Background 2 3 4 3 3" xfId="51930"/>
    <cellStyle name="Background 2 3 4 4" xfId="33237"/>
    <cellStyle name="Background 2 3 4 4 2" xfId="55035"/>
    <cellStyle name="Background 2 3 4 4 3" xfId="44009"/>
    <cellStyle name="Background 2 3 4 5" xfId="36284"/>
    <cellStyle name="Background 2 3 4 5 2" xfId="53282"/>
    <cellStyle name="Background 2 3 4 6" xfId="38811"/>
    <cellStyle name="Background 2 3 5" xfId="3782"/>
    <cellStyle name="Background 2 3 5 2" xfId="32497"/>
    <cellStyle name="Background 2 3 5 2 2" xfId="51346"/>
    <cellStyle name="Background 2 3 5 2 2 2" xfId="57154"/>
    <cellStyle name="Background 2 3 5 2 3" xfId="53867"/>
    <cellStyle name="Background 2 3 5 2 4" xfId="42238"/>
    <cellStyle name="Background 2 3 5 3" xfId="35544"/>
    <cellStyle name="Background 2 3 5 3 2" xfId="55985"/>
    <cellStyle name="Background 2 3 5 3 3" xfId="45222"/>
    <cellStyle name="Background 2 3 5 4" xfId="52698"/>
    <cellStyle name="Background 2 3 5 5" xfId="38080"/>
    <cellStyle name="Background 2 3 6" xfId="3474"/>
    <cellStyle name="Background 2 3 6 2" xfId="44999"/>
    <cellStyle name="Background 2 3 6 2 2" xfId="55765"/>
    <cellStyle name="Background 2 3 6 3" xfId="52478"/>
    <cellStyle name="Background 2 3 6 4" xfId="37772"/>
    <cellStyle name="Background 2 3 7" xfId="3064"/>
    <cellStyle name="Background 2 3 7 2" xfId="44608"/>
    <cellStyle name="Background 2 3 7 2 2" xfId="55582"/>
    <cellStyle name="Background 2 3 7 3" xfId="53647"/>
    <cellStyle name="Background 2 3 7 4" xfId="41933"/>
    <cellStyle name="Background 2 3 8" xfId="2035"/>
    <cellStyle name="Background 2 3 8 2" xfId="56934"/>
    <cellStyle name="Background 2 3 8 3" xfId="51126"/>
    <cellStyle name="Background 2 3 9" xfId="32187"/>
    <cellStyle name="Background 2 3 9 2" xfId="54779"/>
    <cellStyle name="Background 2 3 9 3" xfId="43753"/>
    <cellStyle name="Background 2 4" xfId="716"/>
    <cellStyle name="Background 2 4 10" xfId="35275"/>
    <cellStyle name="Background 2 4 10 2" xfId="52331"/>
    <cellStyle name="Background 2 4 11" xfId="37357"/>
    <cellStyle name="Background 2 4 2" xfId="984"/>
    <cellStyle name="Background 2 4 2 2" xfId="1687"/>
    <cellStyle name="Background 2 4 2 2 2" xfId="4662"/>
    <cellStyle name="Background 2 4 2 2 2 2" xfId="52112"/>
    <cellStyle name="Background 2 4 2 2 2 2 2" xfId="57920"/>
    <cellStyle name="Background 2 4 2 2 2 3" xfId="54633"/>
    <cellStyle name="Background 2 4 2 2 2 4" xfId="43070"/>
    <cellStyle name="Background 2 4 2 2 3" xfId="33480"/>
    <cellStyle name="Background 2 4 2 2 3 2" xfId="56751"/>
    <cellStyle name="Background 2 4 2 2 3 3" xfId="46043"/>
    <cellStyle name="Background 2 4 2 2 4" xfId="36527"/>
    <cellStyle name="Background 2 4 2 2 4 2" xfId="53464"/>
    <cellStyle name="Background 2 4 2 2 5" xfId="39054"/>
    <cellStyle name="Background 2 4 2 3" xfId="4005"/>
    <cellStyle name="Background 2 4 2 3 2" xfId="45438"/>
    <cellStyle name="Background 2 4 2 3 2 2" xfId="56167"/>
    <cellStyle name="Background 2 4 2 3 3" xfId="54049"/>
    <cellStyle name="Background 2 4 2 3 4" xfId="42426"/>
    <cellStyle name="Background 2 4 2 4" xfId="2645"/>
    <cellStyle name="Background 2 4 2 4 2" xfId="57336"/>
    <cellStyle name="Background 2 4 2 4 3" xfId="51528"/>
    <cellStyle name="Background 2 4 2 5" xfId="32777"/>
    <cellStyle name="Background 2 4 2 5 2" xfId="55217"/>
    <cellStyle name="Background 2 4 2 5 3" xfId="44191"/>
    <cellStyle name="Background 2 4 2 6" xfId="35824"/>
    <cellStyle name="Background 2 4 2 6 2" xfId="52880"/>
    <cellStyle name="Background 2 4 2 7" xfId="38351"/>
    <cellStyle name="Background 2 4 3" xfId="1171"/>
    <cellStyle name="Background 2 4 3 2" xfId="4188"/>
    <cellStyle name="Background 2 4 3 2 2" xfId="45621"/>
    <cellStyle name="Background 2 4 3 2 2 2" xfId="56349"/>
    <cellStyle name="Background 2 4 3 2 3" xfId="54231"/>
    <cellStyle name="Background 2 4 3 2 4" xfId="42608"/>
    <cellStyle name="Background 2 4 3 3" xfId="2829"/>
    <cellStyle name="Background 2 4 3 3 2" xfId="57518"/>
    <cellStyle name="Background 2 4 3 3 3" xfId="51710"/>
    <cellStyle name="Background 2 4 3 4" xfId="32964"/>
    <cellStyle name="Background 2 4 3 4 2" xfId="55399"/>
    <cellStyle name="Background 2 4 3 4 3" xfId="44373"/>
    <cellStyle name="Background 2 4 3 5" xfId="36011"/>
    <cellStyle name="Background 2 4 3 5 2" xfId="53062"/>
    <cellStyle name="Background 2 4 3 6" xfId="38538"/>
    <cellStyle name="Background 2 4 4" xfId="1485"/>
    <cellStyle name="Background 2 4 4 2" xfId="4467"/>
    <cellStyle name="Background 2 4 4 2 2" xfId="45897"/>
    <cellStyle name="Background 2 4 4 2 2 2" xfId="56605"/>
    <cellStyle name="Background 2 4 4 2 3" xfId="54487"/>
    <cellStyle name="Background 2 4 4 2 4" xfId="42868"/>
    <cellStyle name="Background 2 4 4 3" xfId="2389"/>
    <cellStyle name="Background 2 4 4 3 2" xfId="57774"/>
    <cellStyle name="Background 2 4 4 3 3" xfId="51966"/>
    <cellStyle name="Background 2 4 4 4" xfId="33278"/>
    <cellStyle name="Background 2 4 4 4 2" xfId="55071"/>
    <cellStyle name="Background 2 4 4 4 3" xfId="44045"/>
    <cellStyle name="Background 2 4 4 5" xfId="36325"/>
    <cellStyle name="Background 2 4 4 5 2" xfId="53318"/>
    <cellStyle name="Background 2 4 4 6" xfId="38852"/>
    <cellStyle name="Background 2 4 5" xfId="3820"/>
    <cellStyle name="Background 2 4 5 2" xfId="32535"/>
    <cellStyle name="Background 2 4 5 2 2" xfId="51382"/>
    <cellStyle name="Background 2 4 5 2 2 2" xfId="57190"/>
    <cellStyle name="Background 2 4 5 2 3" xfId="53903"/>
    <cellStyle name="Background 2 4 5 2 4" xfId="42276"/>
    <cellStyle name="Background 2 4 5 3" xfId="35582"/>
    <cellStyle name="Background 2 4 5 3 2" xfId="56021"/>
    <cellStyle name="Background 2 4 5 3 3" xfId="45258"/>
    <cellStyle name="Background 2 4 5 4" xfId="52734"/>
    <cellStyle name="Background 2 4 5 5" xfId="38118"/>
    <cellStyle name="Background 2 4 6" xfId="3513"/>
    <cellStyle name="Background 2 4 6 2" xfId="45038"/>
    <cellStyle name="Background 2 4 6 2 2" xfId="55801"/>
    <cellStyle name="Background 2 4 6 3" xfId="52514"/>
    <cellStyle name="Background 2 4 6 4" xfId="37811"/>
    <cellStyle name="Background 2 4 7" xfId="3101"/>
    <cellStyle name="Background 2 4 7 2" xfId="44645"/>
    <cellStyle name="Background 2 4 7 2 2" xfId="55618"/>
    <cellStyle name="Background 2 4 7 3" xfId="53683"/>
    <cellStyle name="Background 2 4 7 4" xfId="41969"/>
    <cellStyle name="Background 2 4 8" xfId="2076"/>
    <cellStyle name="Background 2 4 8 2" xfId="56970"/>
    <cellStyle name="Background 2 4 8 3" xfId="51162"/>
    <cellStyle name="Background 2 4 9" xfId="32228"/>
    <cellStyle name="Background 2 4 9 2" xfId="54815"/>
    <cellStyle name="Background 2 4 9 3" xfId="43789"/>
    <cellStyle name="Background 2 5" xfId="580"/>
    <cellStyle name="Background 2 5 10" xfId="35110"/>
    <cellStyle name="Background 2 5 10 2" xfId="52222"/>
    <cellStyle name="Background 2 5 11" xfId="37221"/>
    <cellStyle name="Background 2 5 2" xfId="1025"/>
    <cellStyle name="Background 2 5 2 2" xfId="1723"/>
    <cellStyle name="Background 2 5 2 2 2" xfId="4698"/>
    <cellStyle name="Background 2 5 2 2 2 2" xfId="52148"/>
    <cellStyle name="Background 2 5 2 2 2 2 2" xfId="57956"/>
    <cellStyle name="Background 2 5 2 2 2 3" xfId="54669"/>
    <cellStyle name="Background 2 5 2 2 2 4" xfId="43106"/>
    <cellStyle name="Background 2 5 2 2 3" xfId="33516"/>
    <cellStyle name="Background 2 5 2 2 3 2" xfId="56787"/>
    <cellStyle name="Background 2 5 2 2 3 3" xfId="46079"/>
    <cellStyle name="Background 2 5 2 2 4" xfId="36563"/>
    <cellStyle name="Background 2 5 2 2 4 2" xfId="53500"/>
    <cellStyle name="Background 2 5 2 2 5" xfId="39090"/>
    <cellStyle name="Background 2 5 2 3" xfId="4042"/>
    <cellStyle name="Background 2 5 2 3 2" xfId="45475"/>
    <cellStyle name="Background 2 5 2 3 2 2" xfId="56203"/>
    <cellStyle name="Background 2 5 2 3 3" xfId="54085"/>
    <cellStyle name="Background 2 5 2 3 4" xfId="42462"/>
    <cellStyle name="Background 2 5 2 4" xfId="2683"/>
    <cellStyle name="Background 2 5 2 4 2" xfId="57372"/>
    <cellStyle name="Background 2 5 2 4 3" xfId="51564"/>
    <cellStyle name="Background 2 5 2 5" xfId="32818"/>
    <cellStyle name="Background 2 5 2 5 2" xfId="55253"/>
    <cellStyle name="Background 2 5 2 5 3" xfId="44227"/>
    <cellStyle name="Background 2 5 2 6" xfId="35865"/>
    <cellStyle name="Background 2 5 2 6 2" xfId="52916"/>
    <cellStyle name="Background 2 5 2 7" xfId="38392"/>
    <cellStyle name="Background 2 5 3" xfId="1207"/>
    <cellStyle name="Background 2 5 3 2" xfId="4224"/>
    <cellStyle name="Background 2 5 3 2 2" xfId="45657"/>
    <cellStyle name="Background 2 5 3 2 2 2" xfId="56385"/>
    <cellStyle name="Background 2 5 3 2 3" xfId="54267"/>
    <cellStyle name="Background 2 5 3 2 4" xfId="42644"/>
    <cellStyle name="Background 2 5 3 3" xfId="2865"/>
    <cellStyle name="Background 2 5 3 3 2" xfId="57554"/>
    <cellStyle name="Background 2 5 3 3 3" xfId="51746"/>
    <cellStyle name="Background 2 5 3 4" xfId="33000"/>
    <cellStyle name="Background 2 5 3 4 2" xfId="55435"/>
    <cellStyle name="Background 2 5 3 4 3" xfId="44409"/>
    <cellStyle name="Background 2 5 3 5" xfId="36047"/>
    <cellStyle name="Background 2 5 3 5 2" xfId="53098"/>
    <cellStyle name="Background 2 5 3 6" xfId="38574"/>
    <cellStyle name="Background 2 5 4" xfId="1355"/>
    <cellStyle name="Background 2 5 4 2" xfId="4351"/>
    <cellStyle name="Background 2 5 4 2 2" xfId="45781"/>
    <cellStyle name="Background 2 5 4 2 2 2" xfId="56496"/>
    <cellStyle name="Background 2 5 4 2 3" xfId="54378"/>
    <cellStyle name="Background 2 5 4 2 4" xfId="42759"/>
    <cellStyle name="Background 2 5 4 3" xfId="2263"/>
    <cellStyle name="Background 2 5 4 3 2" xfId="57665"/>
    <cellStyle name="Background 2 5 4 3 3" xfId="51857"/>
    <cellStyle name="Background 2 5 4 4" xfId="33148"/>
    <cellStyle name="Background 2 5 4 4 2" xfId="54962"/>
    <cellStyle name="Background 2 5 4 4 3" xfId="43936"/>
    <cellStyle name="Background 2 5 4 5" xfId="36195"/>
    <cellStyle name="Background 2 5 4 5 2" xfId="53209"/>
    <cellStyle name="Background 2 5 4 6" xfId="38722"/>
    <cellStyle name="Background 2 5 5" xfId="3704"/>
    <cellStyle name="Background 2 5 5 2" xfId="32419"/>
    <cellStyle name="Background 2 5 5 2 2" xfId="51273"/>
    <cellStyle name="Background 2 5 5 2 2 2" xfId="57081"/>
    <cellStyle name="Background 2 5 5 2 3" xfId="53794"/>
    <cellStyle name="Background 2 5 5 2 4" xfId="42160"/>
    <cellStyle name="Background 2 5 5 3" xfId="35466"/>
    <cellStyle name="Background 2 5 5 3 2" xfId="55912"/>
    <cellStyle name="Background 2 5 5 3 3" xfId="45149"/>
    <cellStyle name="Background 2 5 5 4" xfId="52625"/>
    <cellStyle name="Background 2 5 5 5" xfId="38002"/>
    <cellStyle name="Background 2 5 6" xfId="3370"/>
    <cellStyle name="Background 2 5 6 2" xfId="44897"/>
    <cellStyle name="Background 2 5 6 2 2" xfId="55692"/>
    <cellStyle name="Background 2 5 6 3" xfId="52405"/>
    <cellStyle name="Background 2 5 6 4" xfId="37668"/>
    <cellStyle name="Background 2 5 7" xfId="2986"/>
    <cellStyle name="Background 2 5 7 2" xfId="44530"/>
    <cellStyle name="Background 2 5 7 2 2" xfId="55509"/>
    <cellStyle name="Background 2 5 7 3" xfId="53574"/>
    <cellStyle name="Background 2 5 7 4" xfId="41860"/>
    <cellStyle name="Background 2 5 8" xfId="2116"/>
    <cellStyle name="Background 2 5 8 2" xfId="56861"/>
    <cellStyle name="Background 2 5 8 3" xfId="51053"/>
    <cellStyle name="Background 2 5 9" xfId="32063"/>
    <cellStyle name="Background 2 5 9 2" xfId="54851"/>
    <cellStyle name="Background 2 5 9 3" xfId="43825"/>
    <cellStyle name="Background 2 6" xfId="819"/>
    <cellStyle name="Background 2 6 2" xfId="1578"/>
    <cellStyle name="Background 2 6 2 2" xfId="4553"/>
    <cellStyle name="Background 2 6 2 2 2" xfId="52003"/>
    <cellStyle name="Background 2 6 2 2 2 2" xfId="57811"/>
    <cellStyle name="Background 2 6 2 2 3" xfId="54524"/>
    <cellStyle name="Background 2 6 2 2 4" xfId="42961"/>
    <cellStyle name="Background 2 6 2 3" xfId="33371"/>
    <cellStyle name="Background 2 6 2 3 2" xfId="56642"/>
    <cellStyle name="Background 2 6 2 3 3" xfId="45934"/>
    <cellStyle name="Background 2 6 2 4" xfId="36418"/>
    <cellStyle name="Background 2 6 2 4 2" xfId="53355"/>
    <cellStyle name="Background 2 6 2 5" xfId="38945"/>
    <cellStyle name="Background 2 6 3" xfId="3882"/>
    <cellStyle name="Background 2 6 3 2" xfId="45315"/>
    <cellStyle name="Background 2 6 3 2 2" xfId="56058"/>
    <cellStyle name="Background 2 6 3 3" xfId="53940"/>
    <cellStyle name="Background 2 6 3 4" xfId="42317"/>
    <cellStyle name="Background 2 6 4" xfId="2486"/>
    <cellStyle name="Background 2 6 4 2" xfId="57227"/>
    <cellStyle name="Background 2 6 4 3" xfId="51419"/>
    <cellStyle name="Background 2 6 5" xfId="32612"/>
    <cellStyle name="Background 2 6 5 2" xfId="55108"/>
    <cellStyle name="Background 2 6 5 3" xfId="44082"/>
    <cellStyle name="Background 2 6 6" xfId="35659"/>
    <cellStyle name="Background 2 6 6 2" xfId="52771"/>
    <cellStyle name="Background 2 6 7" xfId="38186"/>
    <cellStyle name="Background 2 7" xfId="1062"/>
    <cellStyle name="Background 2 7 2" xfId="4079"/>
    <cellStyle name="Background 2 7 2 2" xfId="45512"/>
    <cellStyle name="Background 2 7 2 2 2" xfId="56240"/>
    <cellStyle name="Background 2 7 2 3" xfId="54122"/>
    <cellStyle name="Background 2 7 2 4" xfId="42499"/>
    <cellStyle name="Background 2 7 3" xfId="2720"/>
    <cellStyle name="Background 2 7 3 2" xfId="57409"/>
    <cellStyle name="Background 2 7 3 3" xfId="51601"/>
    <cellStyle name="Background 2 7 4" xfId="32855"/>
    <cellStyle name="Background 2 7 4 2" xfId="55290"/>
    <cellStyle name="Background 2 7 4 3" xfId="44264"/>
    <cellStyle name="Background 2 7 5" xfId="35902"/>
    <cellStyle name="Background 2 7 5 2" xfId="52953"/>
    <cellStyle name="Background 2 7 6" xfId="38429"/>
    <cellStyle name="Background 2 8" xfId="1248"/>
    <cellStyle name="Background 2 8 2" xfId="4263"/>
    <cellStyle name="Background 2 8 2 2" xfId="45696"/>
    <cellStyle name="Background 2 8 2 2 2" xfId="56422"/>
    <cellStyle name="Background 2 8 2 3" xfId="54304"/>
    <cellStyle name="Background 2 8 2 4" xfId="42681"/>
    <cellStyle name="Background 2 8 3" xfId="2158"/>
    <cellStyle name="Background 2 8 3 2" xfId="57591"/>
    <cellStyle name="Background 2 8 3 3" xfId="51783"/>
    <cellStyle name="Background 2 8 4" xfId="33041"/>
    <cellStyle name="Background 2 8 4 2" xfId="54888"/>
    <cellStyle name="Background 2 8 4 3" xfId="43862"/>
    <cellStyle name="Background 2 8 5" xfId="36088"/>
    <cellStyle name="Background 2 8 5 2" xfId="53135"/>
    <cellStyle name="Background 2 8 6" xfId="38615"/>
    <cellStyle name="Background 2 9" xfId="3620"/>
    <cellStyle name="Background 2 9 2" xfId="32335"/>
    <cellStyle name="Background 2 9 2 2" xfId="51199"/>
    <cellStyle name="Background 2 9 2 2 2" xfId="57007"/>
    <cellStyle name="Background 2 9 2 3" xfId="53720"/>
    <cellStyle name="Background 2 9 2 4" xfId="42076"/>
    <cellStyle name="Background 2 9 3" xfId="35382"/>
    <cellStyle name="Background 2 9 3 2" xfId="55838"/>
    <cellStyle name="Background 2 9 3 3" xfId="45075"/>
    <cellStyle name="Background 2 9 4" xfId="52551"/>
    <cellStyle name="Background 2 9 5" xfId="37918"/>
    <cellStyle name="Background 3" xfId="516"/>
    <cellStyle name="Background 3 10" xfId="32111"/>
    <cellStyle name="Background 3 10 2" xfId="54725"/>
    <cellStyle name="Background 3 10 3" xfId="43699"/>
    <cellStyle name="Background 3 11" xfId="35158"/>
    <cellStyle name="Background 3 11 2" xfId="52241"/>
    <cellStyle name="Background 3 12" xfId="37240"/>
    <cellStyle name="Background 3 2" xfId="599"/>
    <cellStyle name="Background 3 2 2" xfId="1374"/>
    <cellStyle name="Background 3 2 2 2" xfId="4370"/>
    <cellStyle name="Background 3 2 2 2 2" xfId="51876"/>
    <cellStyle name="Background 3 2 2 2 2 2" xfId="57684"/>
    <cellStyle name="Background 3 2 2 2 3" xfId="54397"/>
    <cellStyle name="Background 3 2 2 2 4" xfId="42778"/>
    <cellStyle name="Background 3 2 2 3" xfId="33167"/>
    <cellStyle name="Background 3 2 2 3 2" xfId="56515"/>
    <cellStyle name="Background 3 2 2 3 3" xfId="45800"/>
    <cellStyle name="Background 3 2 2 4" xfId="36214"/>
    <cellStyle name="Background 3 2 2 4 2" xfId="53228"/>
    <cellStyle name="Background 3 2 2 5" xfId="38741"/>
    <cellStyle name="Background 3 2 3" xfId="3723"/>
    <cellStyle name="Background 3 2 3 2" xfId="45168"/>
    <cellStyle name="Background 3 2 3 2 2" xfId="55931"/>
    <cellStyle name="Background 3 2 3 3" xfId="53813"/>
    <cellStyle name="Background 3 2 3 4" xfId="42179"/>
    <cellStyle name="Background 3 2 4" xfId="2282"/>
    <cellStyle name="Background 3 2 4 2" xfId="57100"/>
    <cellStyle name="Background 3 2 4 3" xfId="51292"/>
    <cellStyle name="Background 3 2 5" xfId="32438"/>
    <cellStyle name="Background 3 2 5 2" xfId="54981"/>
    <cellStyle name="Background 3 2 5 3" xfId="43955"/>
    <cellStyle name="Background 3 2 6" xfId="35485"/>
    <cellStyle name="Background 3 2 6 2" xfId="52644"/>
    <cellStyle name="Background 3 2 7" xfId="38021"/>
    <cellStyle name="Background 3 3" xfId="867"/>
    <cellStyle name="Background 3 3 2" xfId="1597"/>
    <cellStyle name="Background 3 3 2 2" xfId="4572"/>
    <cellStyle name="Background 3 3 2 2 2" xfId="52022"/>
    <cellStyle name="Background 3 3 2 2 2 2" xfId="57830"/>
    <cellStyle name="Background 3 3 2 2 3" xfId="54543"/>
    <cellStyle name="Background 3 3 2 2 4" xfId="42980"/>
    <cellStyle name="Background 3 3 2 3" xfId="33390"/>
    <cellStyle name="Background 3 3 2 3 2" xfId="56661"/>
    <cellStyle name="Background 3 3 2 3 3" xfId="45953"/>
    <cellStyle name="Background 3 3 2 4" xfId="36437"/>
    <cellStyle name="Background 3 3 2 4 2" xfId="53374"/>
    <cellStyle name="Background 3 3 2 5" xfId="38964"/>
    <cellStyle name="Background 3 3 3" xfId="3908"/>
    <cellStyle name="Background 3 3 3 2" xfId="45341"/>
    <cellStyle name="Background 3 3 3 2 2" xfId="56077"/>
    <cellStyle name="Background 3 3 3 3" xfId="53959"/>
    <cellStyle name="Background 3 3 3 4" xfId="42336"/>
    <cellStyle name="Background 3 3 4" xfId="2533"/>
    <cellStyle name="Background 3 3 4 2" xfId="57246"/>
    <cellStyle name="Background 3 3 4 3" xfId="51438"/>
    <cellStyle name="Background 3 3 5" xfId="32660"/>
    <cellStyle name="Background 3 3 5 2" xfId="55127"/>
    <cellStyle name="Background 3 3 5 3" xfId="44101"/>
    <cellStyle name="Background 3 3 6" xfId="35707"/>
    <cellStyle name="Background 3 3 6 2" xfId="52790"/>
    <cellStyle name="Background 3 3 7" xfId="38234"/>
    <cellStyle name="Background 3 4" xfId="1081"/>
    <cellStyle name="Background 3 4 2" xfId="4098"/>
    <cellStyle name="Background 3 4 2 2" xfId="45531"/>
    <cellStyle name="Background 3 4 2 2 2" xfId="56259"/>
    <cellStyle name="Background 3 4 2 3" xfId="54141"/>
    <cellStyle name="Background 3 4 2 4" xfId="42518"/>
    <cellStyle name="Background 3 4 3" xfId="2739"/>
    <cellStyle name="Background 3 4 3 2" xfId="57428"/>
    <cellStyle name="Background 3 4 3 3" xfId="51620"/>
    <cellStyle name="Background 3 4 4" xfId="32874"/>
    <cellStyle name="Background 3 4 4 2" xfId="55309"/>
    <cellStyle name="Background 3 4 4 3" xfId="44283"/>
    <cellStyle name="Background 3 4 5" xfId="35921"/>
    <cellStyle name="Background 3 4 5 2" xfId="52972"/>
    <cellStyle name="Background 3 4 6" xfId="38448"/>
    <cellStyle name="Background 3 5" xfId="1296"/>
    <cellStyle name="Background 3 5 2" xfId="4293"/>
    <cellStyle name="Background 3 5 2 2" xfId="45726"/>
    <cellStyle name="Background 3 5 2 2 2" xfId="56441"/>
    <cellStyle name="Background 3 5 2 3" xfId="54323"/>
    <cellStyle name="Background 3 5 2 4" xfId="42700"/>
    <cellStyle name="Background 3 5 3" xfId="2204"/>
    <cellStyle name="Background 3 5 3 2" xfId="57610"/>
    <cellStyle name="Background 3 5 3 3" xfId="51802"/>
    <cellStyle name="Background 3 5 4" xfId="33089"/>
    <cellStyle name="Background 3 5 4 2" xfId="54907"/>
    <cellStyle name="Background 3 5 4 3" xfId="43881"/>
    <cellStyle name="Background 3 5 5" xfId="36136"/>
    <cellStyle name="Background 3 5 5 2" xfId="53154"/>
    <cellStyle name="Background 3 5 6" xfId="38663"/>
    <cellStyle name="Background 3 6" xfId="3648"/>
    <cellStyle name="Background 3 6 2" xfId="32363"/>
    <cellStyle name="Background 3 6 2 2" xfId="51218"/>
    <cellStyle name="Background 3 6 2 2 2" xfId="57026"/>
    <cellStyle name="Background 3 6 2 3" xfId="53739"/>
    <cellStyle name="Background 3 6 2 4" xfId="42104"/>
    <cellStyle name="Background 3 6 3" xfId="35410"/>
    <cellStyle name="Background 3 6 3 2" xfId="55857"/>
    <cellStyle name="Background 3 6 3 3" xfId="45094"/>
    <cellStyle name="Background 3 6 4" xfId="52570"/>
    <cellStyle name="Background 3 6 5" xfId="37946"/>
    <cellStyle name="Background 3 7" xfId="3408"/>
    <cellStyle name="Background 3 7 2" xfId="44934"/>
    <cellStyle name="Background 3 7 2 2" xfId="55711"/>
    <cellStyle name="Background 3 7 3" xfId="52424"/>
    <cellStyle name="Background 3 7 4" xfId="37706"/>
    <cellStyle name="Background 3 8" xfId="3005"/>
    <cellStyle name="Background 3 8 2" xfId="44549"/>
    <cellStyle name="Background 3 8 2 2" xfId="55528"/>
    <cellStyle name="Background 3 8 3" xfId="53593"/>
    <cellStyle name="Background 3 8 4" xfId="41879"/>
    <cellStyle name="Background 3 9" xfId="1963"/>
    <cellStyle name="Background 3 9 2" xfId="56880"/>
    <cellStyle name="Background 3 9 3" xfId="51072"/>
    <cellStyle name="Background 4" xfId="639"/>
    <cellStyle name="Background 4 10" xfId="35198"/>
    <cellStyle name="Background 4 10 2" xfId="52277"/>
    <cellStyle name="Background 4 11" xfId="37280"/>
    <cellStyle name="Background 4 2" xfId="907"/>
    <cellStyle name="Background 4 2 2" xfId="1633"/>
    <cellStyle name="Background 4 2 2 2" xfId="4608"/>
    <cellStyle name="Background 4 2 2 2 2" xfId="52058"/>
    <cellStyle name="Background 4 2 2 2 2 2" xfId="57866"/>
    <cellStyle name="Background 4 2 2 2 3" xfId="54579"/>
    <cellStyle name="Background 4 2 2 2 4" xfId="43016"/>
    <cellStyle name="Background 4 2 2 3" xfId="33426"/>
    <cellStyle name="Background 4 2 2 3 2" xfId="56697"/>
    <cellStyle name="Background 4 2 2 3 3" xfId="45989"/>
    <cellStyle name="Background 4 2 2 4" xfId="36473"/>
    <cellStyle name="Background 4 2 2 4 2" xfId="53410"/>
    <cellStyle name="Background 4 2 2 5" xfId="39000"/>
    <cellStyle name="Background 4 2 3" xfId="3944"/>
    <cellStyle name="Background 4 2 3 2" xfId="45377"/>
    <cellStyle name="Background 4 2 3 2 2" xfId="56113"/>
    <cellStyle name="Background 4 2 3 3" xfId="53995"/>
    <cellStyle name="Background 4 2 3 4" xfId="42372"/>
    <cellStyle name="Background 4 2 4" xfId="2573"/>
    <cellStyle name="Background 4 2 4 2" xfId="57282"/>
    <cellStyle name="Background 4 2 4 3" xfId="51474"/>
    <cellStyle name="Background 4 2 5" xfId="32700"/>
    <cellStyle name="Background 4 2 5 2" xfId="55163"/>
    <cellStyle name="Background 4 2 5 3" xfId="44137"/>
    <cellStyle name="Background 4 2 6" xfId="35747"/>
    <cellStyle name="Background 4 2 6 2" xfId="52826"/>
    <cellStyle name="Background 4 2 7" xfId="38274"/>
    <cellStyle name="Background 4 3" xfId="1117"/>
    <cellStyle name="Background 4 3 2" xfId="4134"/>
    <cellStyle name="Background 4 3 2 2" xfId="45567"/>
    <cellStyle name="Background 4 3 2 2 2" xfId="56295"/>
    <cellStyle name="Background 4 3 2 3" xfId="54177"/>
    <cellStyle name="Background 4 3 2 4" xfId="42554"/>
    <cellStyle name="Background 4 3 3" xfId="2775"/>
    <cellStyle name="Background 4 3 3 2" xfId="57464"/>
    <cellStyle name="Background 4 3 3 3" xfId="51656"/>
    <cellStyle name="Background 4 3 4" xfId="32910"/>
    <cellStyle name="Background 4 3 4 2" xfId="55345"/>
    <cellStyle name="Background 4 3 4 3" xfId="44319"/>
    <cellStyle name="Background 4 3 5" xfId="35957"/>
    <cellStyle name="Background 4 3 5 2" xfId="53008"/>
    <cellStyle name="Background 4 3 6" xfId="38484"/>
    <cellStyle name="Background 4 4" xfId="1412"/>
    <cellStyle name="Background 4 4 2" xfId="4406"/>
    <cellStyle name="Background 4 4 2 2" xfId="45836"/>
    <cellStyle name="Background 4 4 2 2 2" xfId="56551"/>
    <cellStyle name="Background 4 4 2 3" xfId="54433"/>
    <cellStyle name="Background 4 4 2 4" xfId="42814"/>
    <cellStyle name="Background 4 4 3" xfId="2320"/>
    <cellStyle name="Background 4 4 3 2" xfId="57720"/>
    <cellStyle name="Background 4 4 3 3" xfId="51912"/>
    <cellStyle name="Background 4 4 4" xfId="33205"/>
    <cellStyle name="Background 4 4 4 2" xfId="55017"/>
    <cellStyle name="Background 4 4 4 3" xfId="43991"/>
    <cellStyle name="Background 4 4 5" xfId="36252"/>
    <cellStyle name="Background 4 4 5 2" xfId="53264"/>
    <cellStyle name="Background 4 4 6" xfId="38779"/>
    <cellStyle name="Background 4 5" xfId="3760"/>
    <cellStyle name="Background 4 5 2" xfId="32475"/>
    <cellStyle name="Background 4 5 2 2" xfId="51328"/>
    <cellStyle name="Background 4 5 2 2 2" xfId="57136"/>
    <cellStyle name="Background 4 5 2 3" xfId="53849"/>
    <cellStyle name="Background 4 5 2 4" xfId="42216"/>
    <cellStyle name="Background 4 5 3" xfId="35522"/>
    <cellStyle name="Background 4 5 3 2" xfId="55967"/>
    <cellStyle name="Background 4 5 3 3" xfId="45204"/>
    <cellStyle name="Background 4 5 4" xfId="52680"/>
    <cellStyle name="Background 4 5 5" xfId="38058"/>
    <cellStyle name="Background 4 6" xfId="3447"/>
    <cellStyle name="Background 4 6 2" xfId="44973"/>
    <cellStyle name="Background 4 6 2 2" xfId="55747"/>
    <cellStyle name="Background 4 6 3" xfId="52460"/>
    <cellStyle name="Background 4 6 4" xfId="37745"/>
    <cellStyle name="Background 4 7" xfId="3041"/>
    <cellStyle name="Background 4 7 2" xfId="44585"/>
    <cellStyle name="Background 4 7 2 2" xfId="55564"/>
    <cellStyle name="Background 4 7 3" xfId="53629"/>
    <cellStyle name="Background 4 7 4" xfId="41915"/>
    <cellStyle name="Background 4 8" xfId="2001"/>
    <cellStyle name="Background 4 8 2" xfId="56916"/>
    <cellStyle name="Background 4 8 3" xfId="51108"/>
    <cellStyle name="Background 4 9" xfId="32151"/>
    <cellStyle name="Background 4 9 2" xfId="54761"/>
    <cellStyle name="Background 4 9 3" xfId="43735"/>
    <cellStyle name="Background 5" xfId="693"/>
    <cellStyle name="Background 5 10" xfId="35252"/>
    <cellStyle name="Background 5 10 2" xfId="52313"/>
    <cellStyle name="Background 5 11" xfId="37334"/>
    <cellStyle name="Background 5 2" xfId="961"/>
    <cellStyle name="Background 5 2 2" xfId="1669"/>
    <cellStyle name="Background 5 2 2 2" xfId="4644"/>
    <cellStyle name="Background 5 2 2 2 2" xfId="52094"/>
    <cellStyle name="Background 5 2 2 2 2 2" xfId="57902"/>
    <cellStyle name="Background 5 2 2 2 3" xfId="54615"/>
    <cellStyle name="Background 5 2 2 2 4" xfId="43052"/>
    <cellStyle name="Background 5 2 2 3" xfId="33462"/>
    <cellStyle name="Background 5 2 2 3 2" xfId="56733"/>
    <cellStyle name="Background 5 2 2 3 3" xfId="46025"/>
    <cellStyle name="Background 5 2 2 4" xfId="36509"/>
    <cellStyle name="Background 5 2 2 4 2" xfId="53446"/>
    <cellStyle name="Background 5 2 2 5" xfId="39036"/>
    <cellStyle name="Background 5 2 3" xfId="3986"/>
    <cellStyle name="Background 5 2 3 2" xfId="45419"/>
    <cellStyle name="Background 5 2 3 2 2" xfId="56149"/>
    <cellStyle name="Background 5 2 3 3" xfId="54031"/>
    <cellStyle name="Background 5 2 3 4" xfId="42408"/>
    <cellStyle name="Background 5 2 4" xfId="2623"/>
    <cellStyle name="Background 5 2 4 2" xfId="57318"/>
    <cellStyle name="Background 5 2 4 3" xfId="51510"/>
    <cellStyle name="Background 5 2 5" xfId="32754"/>
    <cellStyle name="Background 5 2 5 2" xfId="55199"/>
    <cellStyle name="Background 5 2 5 3" xfId="44173"/>
    <cellStyle name="Background 5 2 6" xfId="35801"/>
    <cellStyle name="Background 5 2 6 2" xfId="52862"/>
    <cellStyle name="Background 5 2 7" xfId="38328"/>
    <cellStyle name="Background 5 3" xfId="1153"/>
    <cellStyle name="Background 5 3 2" xfId="4170"/>
    <cellStyle name="Background 5 3 2 2" xfId="45603"/>
    <cellStyle name="Background 5 3 2 2 2" xfId="56331"/>
    <cellStyle name="Background 5 3 2 3" xfId="54213"/>
    <cellStyle name="Background 5 3 2 4" xfId="42590"/>
    <cellStyle name="Background 5 3 3" xfId="2811"/>
    <cellStyle name="Background 5 3 3 2" xfId="57500"/>
    <cellStyle name="Background 5 3 3 3" xfId="51692"/>
    <cellStyle name="Background 5 3 4" xfId="32946"/>
    <cellStyle name="Background 5 3 4 2" xfId="55381"/>
    <cellStyle name="Background 5 3 4 3" xfId="44355"/>
    <cellStyle name="Background 5 3 5" xfId="35993"/>
    <cellStyle name="Background 5 3 5 2" xfId="53044"/>
    <cellStyle name="Background 5 3 6" xfId="38520"/>
    <cellStyle name="Background 5 4" xfId="1462"/>
    <cellStyle name="Background 5 4 2" xfId="4447"/>
    <cellStyle name="Background 5 4 2 2" xfId="45877"/>
    <cellStyle name="Background 5 4 2 2 2" xfId="56587"/>
    <cellStyle name="Background 5 4 2 3" xfId="54469"/>
    <cellStyle name="Background 5 4 2 4" xfId="42850"/>
    <cellStyle name="Background 5 4 3" xfId="2367"/>
    <cellStyle name="Background 5 4 3 2" xfId="57756"/>
    <cellStyle name="Background 5 4 3 3" xfId="51948"/>
    <cellStyle name="Background 5 4 4" xfId="33255"/>
    <cellStyle name="Background 5 4 4 2" xfId="55053"/>
    <cellStyle name="Background 5 4 4 3" xfId="44027"/>
    <cellStyle name="Background 5 4 5" xfId="36302"/>
    <cellStyle name="Background 5 4 5 2" xfId="53300"/>
    <cellStyle name="Background 5 4 6" xfId="38829"/>
    <cellStyle name="Background 5 5" xfId="3800"/>
    <cellStyle name="Background 5 5 2" xfId="32515"/>
    <cellStyle name="Background 5 5 2 2" xfId="51364"/>
    <cellStyle name="Background 5 5 2 2 2" xfId="57172"/>
    <cellStyle name="Background 5 5 2 3" xfId="53885"/>
    <cellStyle name="Background 5 5 2 4" xfId="42256"/>
    <cellStyle name="Background 5 5 3" xfId="35562"/>
    <cellStyle name="Background 5 5 3 2" xfId="56003"/>
    <cellStyle name="Background 5 5 3 3" xfId="45240"/>
    <cellStyle name="Background 5 5 4" xfId="52716"/>
    <cellStyle name="Background 5 5 5" xfId="38098"/>
    <cellStyle name="Background 5 6" xfId="3492"/>
    <cellStyle name="Background 5 6 2" xfId="45017"/>
    <cellStyle name="Background 5 6 2 2" xfId="55783"/>
    <cellStyle name="Background 5 6 3" xfId="52496"/>
    <cellStyle name="Background 5 6 4" xfId="37790"/>
    <cellStyle name="Background 5 7" xfId="3082"/>
    <cellStyle name="Background 5 7 2" xfId="44626"/>
    <cellStyle name="Background 5 7 2 2" xfId="55600"/>
    <cellStyle name="Background 5 7 3" xfId="53665"/>
    <cellStyle name="Background 5 7 4" xfId="41951"/>
    <cellStyle name="Background 5 8" xfId="2053"/>
    <cellStyle name="Background 5 8 2" xfId="56952"/>
    <cellStyle name="Background 5 8 3" xfId="51144"/>
    <cellStyle name="Background 5 9" xfId="32205"/>
    <cellStyle name="Background 5 9 2" xfId="54797"/>
    <cellStyle name="Background 5 9 3" xfId="43771"/>
    <cellStyle name="Background 6" xfId="556"/>
    <cellStyle name="Background 6 10" xfId="35087"/>
    <cellStyle name="Background 6 10 2" xfId="52204"/>
    <cellStyle name="Background 6 11" xfId="37197"/>
    <cellStyle name="Background 6 2" xfId="1002"/>
    <cellStyle name="Background 6 2 2" xfId="1705"/>
    <cellStyle name="Background 6 2 2 2" xfId="4680"/>
    <cellStyle name="Background 6 2 2 2 2" xfId="52130"/>
    <cellStyle name="Background 6 2 2 2 2 2" xfId="57938"/>
    <cellStyle name="Background 6 2 2 2 3" xfId="54651"/>
    <cellStyle name="Background 6 2 2 2 4" xfId="43088"/>
    <cellStyle name="Background 6 2 2 3" xfId="33498"/>
    <cellStyle name="Background 6 2 2 3 2" xfId="56769"/>
    <cellStyle name="Background 6 2 2 3 3" xfId="46061"/>
    <cellStyle name="Background 6 2 2 4" xfId="36545"/>
    <cellStyle name="Background 6 2 2 4 2" xfId="53482"/>
    <cellStyle name="Background 6 2 2 5" xfId="39072"/>
    <cellStyle name="Background 6 2 3" xfId="4023"/>
    <cellStyle name="Background 6 2 3 2" xfId="45456"/>
    <cellStyle name="Background 6 2 3 2 2" xfId="56185"/>
    <cellStyle name="Background 6 2 3 3" xfId="54067"/>
    <cellStyle name="Background 6 2 3 4" xfId="42444"/>
    <cellStyle name="Background 6 2 4" xfId="2663"/>
    <cellStyle name="Background 6 2 4 2" xfId="57354"/>
    <cellStyle name="Background 6 2 4 3" xfId="51546"/>
    <cellStyle name="Background 6 2 5" xfId="32795"/>
    <cellStyle name="Background 6 2 5 2" xfId="55235"/>
    <cellStyle name="Background 6 2 5 3" xfId="44209"/>
    <cellStyle name="Background 6 2 6" xfId="35842"/>
    <cellStyle name="Background 6 2 6 2" xfId="52898"/>
    <cellStyle name="Background 6 2 7" xfId="38369"/>
    <cellStyle name="Background 6 3" xfId="1189"/>
    <cellStyle name="Background 6 3 2" xfId="4206"/>
    <cellStyle name="Background 6 3 2 2" xfId="45639"/>
    <cellStyle name="Background 6 3 2 2 2" xfId="56367"/>
    <cellStyle name="Background 6 3 2 3" xfId="54249"/>
    <cellStyle name="Background 6 3 2 4" xfId="42626"/>
    <cellStyle name="Background 6 3 3" xfId="2847"/>
    <cellStyle name="Background 6 3 3 2" xfId="57536"/>
    <cellStyle name="Background 6 3 3 3" xfId="51728"/>
    <cellStyle name="Background 6 3 4" xfId="32982"/>
    <cellStyle name="Background 6 3 4 2" xfId="55417"/>
    <cellStyle name="Background 6 3 4 3" xfId="44391"/>
    <cellStyle name="Background 6 3 5" xfId="36029"/>
    <cellStyle name="Background 6 3 5 2" xfId="53080"/>
    <cellStyle name="Background 6 3 6" xfId="38556"/>
    <cellStyle name="Background 6 4" xfId="1333"/>
    <cellStyle name="Background 6 4 2" xfId="4330"/>
    <cellStyle name="Background 6 4 2 2" xfId="45763"/>
    <cellStyle name="Background 6 4 2 2 2" xfId="56478"/>
    <cellStyle name="Background 6 4 2 3" xfId="54360"/>
    <cellStyle name="Background 6 4 2 4" xfId="42737"/>
    <cellStyle name="Background 6 4 3" xfId="2241"/>
    <cellStyle name="Background 6 4 3 2" xfId="57647"/>
    <cellStyle name="Background 6 4 3 3" xfId="51839"/>
    <cellStyle name="Background 6 4 4" xfId="33126"/>
    <cellStyle name="Background 6 4 4 2" xfId="54944"/>
    <cellStyle name="Background 6 4 4 3" xfId="43918"/>
    <cellStyle name="Background 6 4 5" xfId="36173"/>
    <cellStyle name="Background 6 4 5 2" xfId="53191"/>
    <cellStyle name="Background 6 4 6" xfId="38700"/>
    <cellStyle name="Background 6 5" xfId="3686"/>
    <cellStyle name="Background 6 5 2" xfId="32401"/>
    <cellStyle name="Background 6 5 2 2" xfId="51255"/>
    <cellStyle name="Background 6 5 2 2 2" xfId="57063"/>
    <cellStyle name="Background 6 5 2 3" xfId="53776"/>
    <cellStyle name="Background 6 5 2 4" xfId="42142"/>
    <cellStyle name="Background 6 5 3" xfId="35448"/>
    <cellStyle name="Background 6 5 3 2" xfId="55894"/>
    <cellStyle name="Background 6 5 3 3" xfId="45131"/>
    <cellStyle name="Background 6 5 4" xfId="52607"/>
    <cellStyle name="Background 6 5 5" xfId="37984"/>
    <cellStyle name="Background 6 6" xfId="3349"/>
    <cellStyle name="Background 6 6 2" xfId="44876"/>
    <cellStyle name="Background 6 6 2 2" xfId="55674"/>
    <cellStyle name="Background 6 6 3" xfId="52387"/>
    <cellStyle name="Background 6 6 4" xfId="37647"/>
    <cellStyle name="Background 6 7" xfId="2964"/>
    <cellStyle name="Background 6 7 2" xfId="44508"/>
    <cellStyle name="Background 6 7 2 2" xfId="55491"/>
    <cellStyle name="Background 6 7 3" xfId="53556"/>
    <cellStyle name="Background 6 7 4" xfId="41842"/>
    <cellStyle name="Background 6 8" xfId="2094"/>
    <cellStyle name="Background 6 8 2" xfId="56843"/>
    <cellStyle name="Background 6 8 3" xfId="51035"/>
    <cellStyle name="Background 6 9" xfId="32040"/>
    <cellStyle name="Background 6 9 2" xfId="54833"/>
    <cellStyle name="Background 6 9 3" xfId="43807"/>
    <cellStyle name="Background 7" xfId="796"/>
    <cellStyle name="Background 7 2" xfId="1560"/>
    <cellStyle name="Background 7 2 2" xfId="4535"/>
    <cellStyle name="Background 7 2 2 2" xfId="51985"/>
    <cellStyle name="Background 7 2 2 2 2" xfId="57793"/>
    <cellStyle name="Background 7 2 2 3" xfId="54506"/>
    <cellStyle name="Background 7 2 2 4" xfId="42943"/>
    <cellStyle name="Background 7 2 3" xfId="33353"/>
    <cellStyle name="Background 7 2 3 2" xfId="56624"/>
    <cellStyle name="Background 7 2 3 3" xfId="45916"/>
    <cellStyle name="Background 7 2 4" xfId="36400"/>
    <cellStyle name="Background 7 2 4 2" xfId="53337"/>
    <cellStyle name="Background 7 2 5" xfId="38927"/>
    <cellStyle name="Background 7 3" xfId="3863"/>
    <cellStyle name="Background 7 3 2" xfId="45296"/>
    <cellStyle name="Background 7 3 2 2" xfId="56040"/>
    <cellStyle name="Background 7 3 3" xfId="53922"/>
    <cellStyle name="Background 7 3 4" xfId="42299"/>
    <cellStyle name="Background 7 4" xfId="2463"/>
    <cellStyle name="Background 7 4 2" xfId="57209"/>
    <cellStyle name="Background 7 4 3" xfId="51401"/>
    <cellStyle name="Background 7 5" xfId="32589"/>
    <cellStyle name="Background 7 5 2" xfId="55090"/>
    <cellStyle name="Background 7 5 3" xfId="44064"/>
    <cellStyle name="Background 7 6" xfId="35636"/>
    <cellStyle name="Background 7 6 2" xfId="52753"/>
    <cellStyle name="Background 7 7" xfId="38163"/>
    <cellStyle name="Background 8" xfId="1044"/>
    <cellStyle name="Background 8 2" xfId="4061"/>
    <cellStyle name="Background 8 2 2" xfId="45494"/>
    <cellStyle name="Background 8 2 2 2" xfId="56222"/>
    <cellStyle name="Background 8 2 3" xfId="54104"/>
    <cellStyle name="Background 8 2 4" xfId="42481"/>
    <cellStyle name="Background 8 3" xfId="2702"/>
    <cellStyle name="Background 8 3 2" xfId="57391"/>
    <cellStyle name="Background 8 3 3" xfId="51583"/>
    <cellStyle name="Background 8 4" xfId="32837"/>
    <cellStyle name="Background 8 4 2" xfId="55272"/>
    <cellStyle name="Background 8 4 3" xfId="44246"/>
    <cellStyle name="Background 8 5" xfId="35884"/>
    <cellStyle name="Background 8 5 2" xfId="52935"/>
    <cellStyle name="Background 8 6" xfId="38411"/>
    <cellStyle name="Background 9" xfId="1230"/>
    <cellStyle name="Background 9 2" xfId="4245"/>
    <cellStyle name="Background 9 2 2" xfId="45678"/>
    <cellStyle name="Background 9 2 2 2" xfId="56404"/>
    <cellStyle name="Background 9 2 3" xfId="54286"/>
    <cellStyle name="Background 9 2 4" xfId="42663"/>
    <cellStyle name="Background 9 3" xfId="2140"/>
    <cellStyle name="Background 9 3 2" xfId="57573"/>
    <cellStyle name="Background 9 3 3" xfId="51765"/>
    <cellStyle name="Background 9 4" xfId="33023"/>
    <cellStyle name="Background 9 4 2" xfId="54870"/>
    <cellStyle name="Background 9 4 3" xfId="43844"/>
    <cellStyle name="Background 9 5" xfId="36070"/>
    <cellStyle name="Background 9 5 2" xfId="53117"/>
    <cellStyle name="Background 9 6" xfId="38597"/>
    <cellStyle name="Background table" xfId="244"/>
    <cellStyle name="Background table 2" xfId="1"/>
    <cellStyle name="Bad 2" xfId="245"/>
    <cellStyle name="Bad 3" xfId="246"/>
    <cellStyle name="Calc cel" xfId="247"/>
    <cellStyle name="Calc cel 2" xfId="3"/>
    <cellStyle name="Calc cel 2 2" xfId="187"/>
    <cellStyle name="Calc cel 2 2 10" xfId="6400"/>
    <cellStyle name="Calc cel 2 2 10 2" xfId="15102"/>
    <cellStyle name="Calc cel 2 2 10 3" xfId="23464"/>
    <cellStyle name="Calc cel 2 2 10 4" xfId="27279"/>
    <cellStyle name="Calc cel 2 2 10 5" xfId="40792"/>
    <cellStyle name="Calc cel 2 2 11" xfId="3107"/>
    <cellStyle name="Calc cel 2 2 11 2" xfId="11926"/>
    <cellStyle name="Calc cel 2 2 11 3" xfId="12826"/>
    <cellStyle name="Calc cel 2 2 11 4" xfId="21550"/>
    <cellStyle name="Calc cel 2 2 11 5" xfId="44651"/>
    <cellStyle name="Calc cel 2 2 12" xfId="7873"/>
    <cellStyle name="Calc cel 2 2 12 2" xfId="16575"/>
    <cellStyle name="Calc cel 2 2 12 3" xfId="24563"/>
    <cellStyle name="Calc cel 2 2 12 4" xfId="28751"/>
    <cellStyle name="Calc cel 2 2 12 5" xfId="48391"/>
    <cellStyle name="Calc cel 2 2 13" xfId="7735"/>
    <cellStyle name="Calc cel 2 2 13 2" xfId="16437"/>
    <cellStyle name="Calc cel 2 2 13 3" xfId="23208"/>
    <cellStyle name="Calc cel 2 2 13 4" xfId="28613"/>
    <cellStyle name="Calc cel 2 2 13 5" xfId="48265"/>
    <cellStyle name="Calc cel 2 2 14" xfId="7541"/>
    <cellStyle name="Calc cel 2 2 14 2" xfId="16243"/>
    <cellStyle name="Calc cel 2 2 14 3" xfId="25134"/>
    <cellStyle name="Calc cel 2 2 14 4" xfId="28419"/>
    <cellStyle name="Calc cel 2 2 14 5" xfId="48150"/>
    <cellStyle name="Calc cel 2 2 15" xfId="2437"/>
    <cellStyle name="Calc cel 2 2 16" xfId="20736"/>
    <cellStyle name="Calc cel 2 2 17" xfId="23753"/>
    <cellStyle name="Calc cel 2 2 18" xfId="31941"/>
    <cellStyle name="Calc cel 2 2 19" xfId="31968"/>
    <cellStyle name="Calc cel 2 2 2" xfId="563"/>
    <cellStyle name="Calc cel 2 2 2 10" xfId="2903"/>
    <cellStyle name="Calc cel 2 2 2 10 2" xfId="11736"/>
    <cellStyle name="Calc cel 2 2 2 10 3" xfId="22852"/>
    <cellStyle name="Calc cel 2 2 2 10 4" xfId="24314"/>
    <cellStyle name="Calc cel 2 2 2 10 5" xfId="44447"/>
    <cellStyle name="Calc cel 2 2 2 11" xfId="7405"/>
    <cellStyle name="Calc cel 2 2 2 11 2" xfId="16107"/>
    <cellStyle name="Calc cel 2 2 2 11 3" xfId="21121"/>
    <cellStyle name="Calc cel 2 2 2 11 4" xfId="28283"/>
    <cellStyle name="Calc cel 2 2 2 11 5" xfId="48014"/>
    <cellStyle name="Calc cel 2 2 2 12" xfId="3952"/>
    <cellStyle name="Calc cel 2 2 2 12 2" xfId="12718"/>
    <cellStyle name="Calc cel 2 2 2 12 3" xfId="24304"/>
    <cellStyle name="Calc cel 2 2 2 12 4" xfId="25240"/>
    <cellStyle name="Calc cel 2 2 2 12 5" xfId="45385"/>
    <cellStyle name="Calc cel 2 2 2 13" xfId="11131"/>
    <cellStyle name="Calc cel 2 2 2 14" xfId="1880"/>
    <cellStyle name="Calc cel 2 2 2 15" xfId="1856"/>
    <cellStyle name="Calc cel 2 2 2 16" xfId="32022"/>
    <cellStyle name="Calc cel 2 2 2 17" xfId="34089"/>
    <cellStyle name="Calc cel 2 2 2 18" xfId="35069"/>
    <cellStyle name="Calc cel 2 2 2 19" xfId="37204"/>
    <cellStyle name="Calc cel 2 2 2 2" xfId="1338"/>
    <cellStyle name="Calc cel 2 2 2 2 10" xfId="13062"/>
    <cellStyle name="Calc cel 2 2 2 2 11" xfId="12669"/>
    <cellStyle name="Calc cel 2 2 2 2 12" xfId="25515"/>
    <cellStyle name="Calc cel 2 2 2 2 13" xfId="33131"/>
    <cellStyle name="Calc cel 2 2 2 2 14" xfId="34376"/>
    <cellStyle name="Calc cel 2 2 2 2 15" xfId="36178"/>
    <cellStyle name="Calc cel 2 2 2 2 16" xfId="38705"/>
    <cellStyle name="Calc cel 2 2 2 2 2" xfId="4887"/>
    <cellStyle name="Calc cel 2 2 2 2 2 10" xfId="25766"/>
    <cellStyle name="Calc cel 2 2 2 2 2 11" xfId="33705"/>
    <cellStyle name="Calc cel 2 2 2 2 2 12" xfId="34641"/>
    <cellStyle name="Calc cel 2 2 2 2 2 13" xfId="36752"/>
    <cellStyle name="Calc cel 2 2 2 2 2 14" xfId="39279"/>
    <cellStyle name="Calc cel 2 2 2 2 2 2" xfId="5977"/>
    <cellStyle name="Calc cel 2 2 2 2 2 2 2" xfId="14679"/>
    <cellStyle name="Calc cel 2 2 2 2 2 2 2 2" xfId="46766"/>
    <cellStyle name="Calc cel 2 2 2 2 2 2 3" xfId="21104"/>
    <cellStyle name="Calc cel 2 2 2 2 2 2 4" xfId="26856"/>
    <cellStyle name="Calc cel 2 2 2 2 2 2 5" xfId="40369"/>
    <cellStyle name="Calc cel 2 2 2 2 2 3" xfId="6978"/>
    <cellStyle name="Calc cel 2 2 2 2 2 3 2" xfId="15680"/>
    <cellStyle name="Calc cel 2 2 2 2 2 3 2 2" xfId="47656"/>
    <cellStyle name="Calc cel 2 2 2 2 2 3 3" xfId="11581"/>
    <cellStyle name="Calc cel 2 2 2 2 2 3 4" xfId="27856"/>
    <cellStyle name="Calc cel 2 2 2 2 2 3 5" xfId="41369"/>
    <cellStyle name="Calc cel 2 2 2 2 2 4" xfId="8643"/>
    <cellStyle name="Calc cel 2 2 2 2 2 4 2" xfId="17345"/>
    <cellStyle name="Calc cel 2 2 2 2 2 4 3" xfId="23124"/>
    <cellStyle name="Calc cel 2 2 2 2 2 4 4" xfId="29521"/>
    <cellStyle name="Calc cel 2 2 2 2 2 4 5" xfId="43295"/>
    <cellStyle name="Calc cel 2 2 2 2 2 5" xfId="9398"/>
    <cellStyle name="Calc cel 2 2 2 2 2 5 2" xfId="18100"/>
    <cellStyle name="Calc cel 2 2 2 2 2 5 3" xfId="25300"/>
    <cellStyle name="Calc cel 2 2 2 2 2 5 4" xfId="30276"/>
    <cellStyle name="Calc cel 2 2 2 2 2 5 5" xfId="49319"/>
    <cellStyle name="Calc cel 2 2 2 2 2 6" xfId="10092"/>
    <cellStyle name="Calc cel 2 2 2 2 2 6 2" xfId="18794"/>
    <cellStyle name="Calc cel 2 2 2 2 2 6 3" xfId="11396"/>
    <cellStyle name="Calc cel 2 2 2 2 2 6 4" xfId="30970"/>
    <cellStyle name="Calc cel 2 2 2 2 2 6 5" xfId="50013"/>
    <cellStyle name="Calc cel 2 2 2 2 2 7" xfId="10710"/>
    <cellStyle name="Calc cel 2 2 2 2 2 7 2" xfId="19412"/>
    <cellStyle name="Calc cel 2 2 2 2 2 7 3" xfId="19843"/>
    <cellStyle name="Calc cel 2 2 2 2 2 7 4" xfId="31588"/>
    <cellStyle name="Calc cel 2 2 2 2 2 7 5" xfId="50631"/>
    <cellStyle name="Calc cel 2 2 2 2 2 8" xfId="13589"/>
    <cellStyle name="Calc cel 2 2 2 2 2 9" xfId="22408"/>
    <cellStyle name="Calc cel 2 2 2 2 3" xfId="4765"/>
    <cellStyle name="Calc cel 2 2 2 2 3 10" xfId="25644"/>
    <cellStyle name="Calc cel 2 2 2 2 3 11" xfId="33583"/>
    <cellStyle name="Calc cel 2 2 2 2 3 12" xfId="34519"/>
    <cellStyle name="Calc cel 2 2 2 2 3 13" xfId="36630"/>
    <cellStyle name="Calc cel 2 2 2 2 3 14" xfId="39157"/>
    <cellStyle name="Calc cel 2 2 2 2 3 2" xfId="6220"/>
    <cellStyle name="Calc cel 2 2 2 2 3 2 2" xfId="14922"/>
    <cellStyle name="Calc cel 2 2 2 2 3 2 2 2" xfId="46985"/>
    <cellStyle name="Calc cel 2 2 2 2 3 2 3" xfId="22418"/>
    <cellStyle name="Calc cel 2 2 2 2 3 2 4" xfId="27099"/>
    <cellStyle name="Calc cel 2 2 2 2 3 2 5" xfId="40612"/>
    <cellStyle name="Calc cel 2 2 2 2 3 3" xfId="6856"/>
    <cellStyle name="Calc cel 2 2 2 2 3 3 2" xfId="15558"/>
    <cellStyle name="Calc cel 2 2 2 2 3 3 2 2" xfId="47534"/>
    <cellStyle name="Calc cel 2 2 2 2 3 3 3" xfId="13275"/>
    <cellStyle name="Calc cel 2 2 2 2 3 3 4" xfId="27734"/>
    <cellStyle name="Calc cel 2 2 2 2 3 3 5" xfId="41247"/>
    <cellStyle name="Calc cel 2 2 2 2 3 4" xfId="8521"/>
    <cellStyle name="Calc cel 2 2 2 2 3 4 2" xfId="17223"/>
    <cellStyle name="Calc cel 2 2 2 2 3 4 3" xfId="21632"/>
    <cellStyle name="Calc cel 2 2 2 2 3 4 4" xfId="29399"/>
    <cellStyle name="Calc cel 2 2 2 2 3 4 5" xfId="43173"/>
    <cellStyle name="Calc cel 2 2 2 2 3 5" xfId="9276"/>
    <cellStyle name="Calc cel 2 2 2 2 3 5 2" xfId="17978"/>
    <cellStyle name="Calc cel 2 2 2 2 3 5 3" xfId="23106"/>
    <cellStyle name="Calc cel 2 2 2 2 3 5 4" xfId="30154"/>
    <cellStyle name="Calc cel 2 2 2 2 3 5 5" xfId="49197"/>
    <cellStyle name="Calc cel 2 2 2 2 3 6" xfId="9970"/>
    <cellStyle name="Calc cel 2 2 2 2 3 6 2" xfId="18672"/>
    <cellStyle name="Calc cel 2 2 2 2 3 6 3" xfId="20407"/>
    <cellStyle name="Calc cel 2 2 2 2 3 6 4" xfId="30848"/>
    <cellStyle name="Calc cel 2 2 2 2 3 6 5" xfId="49891"/>
    <cellStyle name="Calc cel 2 2 2 2 3 7" xfId="10588"/>
    <cellStyle name="Calc cel 2 2 2 2 3 7 2" xfId="19290"/>
    <cellStyle name="Calc cel 2 2 2 2 3 7 3" xfId="2175"/>
    <cellStyle name="Calc cel 2 2 2 2 3 7 4" xfId="31466"/>
    <cellStyle name="Calc cel 2 2 2 2 3 7 5" xfId="50509"/>
    <cellStyle name="Calc cel 2 2 2 2 3 8" xfId="13467"/>
    <cellStyle name="Calc cel 2 2 2 2 3 9" xfId="23786"/>
    <cellStyle name="Calc cel 2 2 2 2 4" xfId="6388"/>
    <cellStyle name="Calc cel 2 2 2 2 4 2" xfId="15090"/>
    <cellStyle name="Calc cel 2 2 2 2 4 2 2" xfId="47140"/>
    <cellStyle name="Calc cel 2 2 2 2 4 3" xfId="21343"/>
    <cellStyle name="Calc cel 2 2 2 2 4 4" xfId="27267"/>
    <cellStyle name="Calc cel 2 2 2 2 4 5" xfId="40780"/>
    <cellStyle name="Calc cel 2 2 2 2 5" xfId="6610"/>
    <cellStyle name="Calc cel 2 2 2 2 5 2" xfId="15312"/>
    <cellStyle name="Calc cel 2 2 2 2 5 2 2" xfId="47331"/>
    <cellStyle name="Calc cel 2 2 2 2 5 3" xfId="22906"/>
    <cellStyle name="Calc cel 2 2 2 2 5 4" xfId="27488"/>
    <cellStyle name="Calc cel 2 2 2 2 5 5" xfId="41001"/>
    <cellStyle name="Calc cel 2 2 2 2 6" xfId="8211"/>
    <cellStyle name="Calc cel 2 2 2 2 6 2" xfId="16913"/>
    <cellStyle name="Calc cel 2 2 2 2 6 3" xfId="22334"/>
    <cellStyle name="Calc cel 2 2 2 2 6 4" xfId="29089"/>
    <cellStyle name="Calc cel 2 2 2 2 6 5" xfId="42742"/>
    <cellStyle name="Calc cel 2 2 2 2 7" xfId="9004"/>
    <cellStyle name="Calc cel 2 2 2 2 7 2" xfId="17706"/>
    <cellStyle name="Calc cel 2 2 2 2 7 3" xfId="23969"/>
    <cellStyle name="Calc cel 2 2 2 2 7 4" xfId="29882"/>
    <cellStyle name="Calc cel 2 2 2 2 7 5" xfId="48925"/>
    <cellStyle name="Calc cel 2 2 2 2 8" xfId="9754"/>
    <cellStyle name="Calc cel 2 2 2 2 8 2" xfId="18456"/>
    <cellStyle name="Calc cel 2 2 2 2 8 3" xfId="12715"/>
    <cellStyle name="Calc cel 2 2 2 2 8 4" xfId="30632"/>
    <cellStyle name="Calc cel 2 2 2 2 8 5" xfId="49675"/>
    <cellStyle name="Calc cel 2 2 2 2 9" xfId="10445"/>
    <cellStyle name="Calc cel 2 2 2 2 9 2" xfId="19147"/>
    <cellStyle name="Calc cel 2 2 2 2 9 3" xfId="13289"/>
    <cellStyle name="Calc cel 2 2 2 2 9 4" xfId="31323"/>
    <cellStyle name="Calc cel 2 2 2 2 9 5" xfId="50366"/>
    <cellStyle name="Calc cel 2 2 2 3" xfId="3521"/>
    <cellStyle name="Calc cel 2 2 2 3 10" xfId="23374"/>
    <cellStyle name="Calc cel 2 2 2 3 11" xfId="32236"/>
    <cellStyle name="Calc cel 2 2 2 3 12" xfId="34158"/>
    <cellStyle name="Calc cel 2 2 2 3 13" xfId="35283"/>
    <cellStyle name="Calc cel 2 2 2 3 14" xfId="37819"/>
    <cellStyle name="Calc cel 2 2 2 3 2" xfId="5970"/>
    <cellStyle name="Calc cel 2 2 2 3 2 2" xfId="14672"/>
    <cellStyle name="Calc cel 2 2 2 3 2 2 2" xfId="46759"/>
    <cellStyle name="Calc cel 2 2 2 3 2 3" xfId="21432"/>
    <cellStyle name="Calc cel 2 2 2 3 2 4" xfId="26849"/>
    <cellStyle name="Calc cel 2 2 2 3 2 5" xfId="40362"/>
    <cellStyle name="Calc cel 2 2 2 3 3" xfId="5907"/>
    <cellStyle name="Calc cel 2 2 2 3 3 2" xfId="14609"/>
    <cellStyle name="Calc cel 2 2 2 3 3 2 2" xfId="46704"/>
    <cellStyle name="Calc cel 2 2 2 3 3 3" xfId="22666"/>
    <cellStyle name="Calc cel 2 2 2 3 3 4" xfId="26786"/>
    <cellStyle name="Calc cel 2 2 2 3 3 5" xfId="40299"/>
    <cellStyle name="Calc cel 2 2 2 3 4" xfId="7615"/>
    <cellStyle name="Calc cel 2 2 2 3 4 2" xfId="16317"/>
    <cellStyle name="Calc cel 2 2 2 3 4 3" xfId="24095"/>
    <cellStyle name="Calc cel 2 2 2 3 4 4" xfId="28493"/>
    <cellStyle name="Calc cel 2 2 2 3 4 5" xfId="41977"/>
    <cellStyle name="Calc cel 2 2 2 3 5" xfId="2917"/>
    <cellStyle name="Calc cel 2 2 2 3 5 2" xfId="11750"/>
    <cellStyle name="Calc cel 2 2 2 3 5 3" xfId="22819"/>
    <cellStyle name="Calc cel 2 2 2 3 5 4" xfId="23896"/>
    <cellStyle name="Calc cel 2 2 2 3 5 5" xfId="44461"/>
    <cellStyle name="Calc cel 2 2 2 3 6" xfId="7418"/>
    <cellStyle name="Calc cel 2 2 2 3 6 2" xfId="16120"/>
    <cellStyle name="Calc cel 2 2 2 3 6 3" xfId="22755"/>
    <cellStyle name="Calc cel 2 2 2 3 6 4" xfId="28296"/>
    <cellStyle name="Calc cel 2 2 2 3 6 5" xfId="48027"/>
    <cellStyle name="Calc cel 2 2 2 3 7" xfId="8029"/>
    <cellStyle name="Calc cel 2 2 2 3 7 2" xfId="16731"/>
    <cellStyle name="Calc cel 2 2 2 3 7 3" xfId="21628"/>
    <cellStyle name="Calc cel 2 2 2 3 7 4" xfId="28907"/>
    <cellStyle name="Calc cel 2 2 2 3 7 5" xfId="48547"/>
    <cellStyle name="Calc cel 2 2 2 3 8" xfId="12321"/>
    <cellStyle name="Calc cel 2 2 2 3 9" xfId="24924"/>
    <cellStyle name="Calc cel 2 2 2 4" xfId="4986"/>
    <cellStyle name="Calc cel 2 2 2 4 10" xfId="25865"/>
    <cellStyle name="Calc cel 2 2 2 4 11" xfId="33804"/>
    <cellStyle name="Calc cel 2 2 2 4 12" xfId="34740"/>
    <cellStyle name="Calc cel 2 2 2 4 13" xfId="36851"/>
    <cellStyle name="Calc cel 2 2 2 4 14" xfId="39378"/>
    <cellStyle name="Calc cel 2 2 2 4 2" xfId="5743"/>
    <cellStyle name="Calc cel 2 2 2 4 2 2" xfId="14445"/>
    <cellStyle name="Calc cel 2 2 2 4 2 2 2" xfId="46552"/>
    <cellStyle name="Calc cel 2 2 2 4 2 3" xfId="24287"/>
    <cellStyle name="Calc cel 2 2 2 4 2 4" xfId="26622"/>
    <cellStyle name="Calc cel 2 2 2 4 2 5" xfId="40135"/>
    <cellStyle name="Calc cel 2 2 2 4 3" xfId="7077"/>
    <cellStyle name="Calc cel 2 2 2 4 3 2" xfId="15779"/>
    <cellStyle name="Calc cel 2 2 2 4 3 2 2" xfId="47755"/>
    <cellStyle name="Calc cel 2 2 2 4 3 3" xfId="20090"/>
    <cellStyle name="Calc cel 2 2 2 4 3 4" xfId="27955"/>
    <cellStyle name="Calc cel 2 2 2 4 3 5" xfId="41468"/>
    <cellStyle name="Calc cel 2 2 2 4 4" xfId="8742"/>
    <cellStyle name="Calc cel 2 2 2 4 4 2" xfId="17444"/>
    <cellStyle name="Calc cel 2 2 2 4 4 3" xfId="25197"/>
    <cellStyle name="Calc cel 2 2 2 4 4 4" xfId="29620"/>
    <cellStyle name="Calc cel 2 2 2 4 4 5" xfId="43394"/>
    <cellStyle name="Calc cel 2 2 2 4 5" xfId="9497"/>
    <cellStyle name="Calc cel 2 2 2 4 5 2" xfId="18199"/>
    <cellStyle name="Calc cel 2 2 2 4 5 3" xfId="20109"/>
    <cellStyle name="Calc cel 2 2 2 4 5 4" xfId="30375"/>
    <cellStyle name="Calc cel 2 2 2 4 5 5" xfId="49418"/>
    <cellStyle name="Calc cel 2 2 2 4 6" xfId="10191"/>
    <cellStyle name="Calc cel 2 2 2 4 6 2" xfId="18893"/>
    <cellStyle name="Calc cel 2 2 2 4 6 3" xfId="12957"/>
    <cellStyle name="Calc cel 2 2 2 4 6 4" xfId="31069"/>
    <cellStyle name="Calc cel 2 2 2 4 6 5" xfId="50112"/>
    <cellStyle name="Calc cel 2 2 2 4 7" xfId="10809"/>
    <cellStyle name="Calc cel 2 2 2 4 7 2" xfId="19511"/>
    <cellStyle name="Calc cel 2 2 2 4 7 3" xfId="11547"/>
    <cellStyle name="Calc cel 2 2 2 4 7 4" xfId="31687"/>
    <cellStyle name="Calc cel 2 2 2 4 7 5" xfId="50730"/>
    <cellStyle name="Calc cel 2 2 2 4 8" xfId="13688"/>
    <cellStyle name="Calc cel 2 2 2 4 9" xfId="24949"/>
    <cellStyle name="Calc cel 2 2 2 5" xfId="5380"/>
    <cellStyle name="Calc cel 2 2 2 5 2" xfId="14082"/>
    <cellStyle name="Calc cel 2 2 2 5 2 2" xfId="46218"/>
    <cellStyle name="Calc cel 2 2 2 5 3" xfId="22462"/>
    <cellStyle name="Calc cel 2 2 2 5 4" xfId="26259"/>
    <cellStyle name="Calc cel 2 2 2 5 5" xfId="39772"/>
    <cellStyle name="Calc cel 2 2 2 6" xfId="6213"/>
    <cellStyle name="Calc cel 2 2 2 6 2" xfId="14915"/>
    <cellStyle name="Calc cel 2 2 2 6 2 2" xfId="46978"/>
    <cellStyle name="Calc cel 2 2 2 6 3" xfId="22272"/>
    <cellStyle name="Calc cel 2 2 2 6 4" xfId="27092"/>
    <cellStyle name="Calc cel 2 2 2 6 5" xfId="40605"/>
    <cellStyle name="Calc cel 2 2 2 7" xfId="3169"/>
    <cellStyle name="Calc cel 2 2 2 7 2" xfId="11984"/>
    <cellStyle name="Calc cel 2 2 2 7 2 2" xfId="44709"/>
    <cellStyle name="Calc cel 2 2 2 7 3" xfId="20606"/>
    <cellStyle name="Calc cel 2 2 2 7 4" xfId="22404"/>
    <cellStyle name="Calc cel 2 2 2 7 5" xfId="37467"/>
    <cellStyle name="Calc cel 2 2 2 8" xfId="5925"/>
    <cellStyle name="Calc cel 2 2 2 8 2" xfId="14627"/>
    <cellStyle name="Calc cel 2 2 2 8 3" xfId="20644"/>
    <cellStyle name="Calc cel 2 2 2 8 4" xfId="26804"/>
    <cellStyle name="Calc cel 2 2 2 8 5" xfId="40317"/>
    <cellStyle name="Calc cel 2 2 2 9" xfId="7467"/>
    <cellStyle name="Calc cel 2 2 2 9 2" xfId="16169"/>
    <cellStyle name="Calc cel 2 2 2 9 3" xfId="12474"/>
    <cellStyle name="Calc cel 2 2 2 9 4" xfId="28345"/>
    <cellStyle name="Calc cel 2 2 2 9 5" xfId="48076"/>
    <cellStyle name="Calc cel 2 2 20" xfId="34994"/>
    <cellStyle name="Calc cel 2 2 21" xfId="37105"/>
    <cellStyle name="Calc cel 2 2 3" xfId="778"/>
    <cellStyle name="Calc cel 2 2 3 10" xfId="8035"/>
    <cellStyle name="Calc cel 2 2 3 10 2" xfId="16737"/>
    <cellStyle name="Calc cel 2 2 3 10 3" xfId="12243"/>
    <cellStyle name="Calc cel 2 2 3 10 4" xfId="28913"/>
    <cellStyle name="Calc cel 2 2 3 10 5" xfId="48553"/>
    <cellStyle name="Calc cel 2 2 3 11" xfId="8098"/>
    <cellStyle name="Calc cel 2 2 3 11 2" xfId="16800"/>
    <cellStyle name="Calc cel 2 2 3 11 3" xfId="20907"/>
    <cellStyle name="Calc cel 2 2 3 11 4" xfId="28976"/>
    <cellStyle name="Calc cel 2 2 3 11 5" xfId="48616"/>
    <cellStyle name="Calc cel 2 2 3 12" xfId="11325"/>
    <cellStyle name="Calc cel 2 2 3 13" xfId="20279"/>
    <cellStyle name="Calc cel 2 2 3 14" xfId="20882"/>
    <cellStyle name="Calc cel 2 2 3 15" xfId="32571"/>
    <cellStyle name="Calc cel 2 2 3 16" xfId="34272"/>
    <cellStyle name="Calc cel 2 2 3 17" xfId="35618"/>
    <cellStyle name="Calc cel 2 2 3 18" xfId="38145"/>
    <cellStyle name="Calc cel 2 2 3 2" xfId="4896"/>
    <cellStyle name="Calc cel 2 2 3 2 10" xfId="25775"/>
    <cellStyle name="Calc cel 2 2 3 2 11" xfId="33714"/>
    <cellStyle name="Calc cel 2 2 3 2 12" xfId="34650"/>
    <cellStyle name="Calc cel 2 2 3 2 13" xfId="36761"/>
    <cellStyle name="Calc cel 2 2 3 2 14" xfId="39288"/>
    <cellStyle name="Calc cel 2 2 3 2 2" xfId="5698"/>
    <cellStyle name="Calc cel 2 2 3 2 2 2" xfId="14400"/>
    <cellStyle name="Calc cel 2 2 3 2 2 2 2" xfId="46513"/>
    <cellStyle name="Calc cel 2 2 3 2 2 3" xfId="21289"/>
    <cellStyle name="Calc cel 2 2 3 2 2 4" xfId="26577"/>
    <cellStyle name="Calc cel 2 2 3 2 2 5" xfId="40090"/>
    <cellStyle name="Calc cel 2 2 3 2 3" xfId="6987"/>
    <cellStyle name="Calc cel 2 2 3 2 3 2" xfId="15689"/>
    <cellStyle name="Calc cel 2 2 3 2 3 2 2" xfId="47665"/>
    <cellStyle name="Calc cel 2 2 3 2 3 3" xfId="12726"/>
    <cellStyle name="Calc cel 2 2 3 2 3 4" xfId="27865"/>
    <cellStyle name="Calc cel 2 2 3 2 3 5" xfId="41378"/>
    <cellStyle name="Calc cel 2 2 3 2 4" xfId="8652"/>
    <cellStyle name="Calc cel 2 2 3 2 4 2" xfId="17354"/>
    <cellStyle name="Calc cel 2 2 3 2 4 3" xfId="23650"/>
    <cellStyle name="Calc cel 2 2 3 2 4 4" xfId="29530"/>
    <cellStyle name="Calc cel 2 2 3 2 4 5" xfId="43304"/>
    <cellStyle name="Calc cel 2 2 3 2 5" xfId="9407"/>
    <cellStyle name="Calc cel 2 2 3 2 5 2" xfId="18109"/>
    <cellStyle name="Calc cel 2 2 3 2 5 3" xfId="24140"/>
    <cellStyle name="Calc cel 2 2 3 2 5 4" xfId="30285"/>
    <cellStyle name="Calc cel 2 2 3 2 5 5" xfId="49328"/>
    <cellStyle name="Calc cel 2 2 3 2 6" xfId="10101"/>
    <cellStyle name="Calc cel 2 2 3 2 6 2" xfId="18803"/>
    <cellStyle name="Calc cel 2 2 3 2 6 3" xfId="11766"/>
    <cellStyle name="Calc cel 2 2 3 2 6 4" xfId="30979"/>
    <cellStyle name="Calc cel 2 2 3 2 6 5" xfId="50022"/>
    <cellStyle name="Calc cel 2 2 3 2 7" xfId="10719"/>
    <cellStyle name="Calc cel 2 2 3 2 7 2" xfId="19421"/>
    <cellStyle name="Calc cel 2 2 3 2 7 3" xfId="11595"/>
    <cellStyle name="Calc cel 2 2 3 2 7 4" xfId="31597"/>
    <cellStyle name="Calc cel 2 2 3 2 7 5" xfId="50640"/>
    <cellStyle name="Calc cel 2 2 3 2 8" xfId="13598"/>
    <cellStyle name="Calc cel 2 2 3 2 9" xfId="25179"/>
    <cellStyle name="Calc cel 2 2 3 3" xfId="4947"/>
    <cellStyle name="Calc cel 2 2 3 3 10" xfId="25826"/>
    <cellStyle name="Calc cel 2 2 3 3 11" xfId="33765"/>
    <cellStyle name="Calc cel 2 2 3 3 12" xfId="34701"/>
    <cellStyle name="Calc cel 2 2 3 3 13" xfId="36812"/>
    <cellStyle name="Calc cel 2 2 3 3 14" xfId="39339"/>
    <cellStyle name="Calc cel 2 2 3 3 2" xfId="5900"/>
    <cellStyle name="Calc cel 2 2 3 3 2 2" xfId="14602"/>
    <cellStyle name="Calc cel 2 2 3 3 2 2 2" xfId="46697"/>
    <cellStyle name="Calc cel 2 2 3 3 2 3" xfId="23739"/>
    <cellStyle name="Calc cel 2 2 3 3 2 4" xfId="26779"/>
    <cellStyle name="Calc cel 2 2 3 3 2 5" xfId="40292"/>
    <cellStyle name="Calc cel 2 2 3 3 3" xfId="7038"/>
    <cellStyle name="Calc cel 2 2 3 3 3 2" xfId="15740"/>
    <cellStyle name="Calc cel 2 2 3 3 3 2 2" xfId="47716"/>
    <cellStyle name="Calc cel 2 2 3 3 3 3" xfId="11430"/>
    <cellStyle name="Calc cel 2 2 3 3 3 4" xfId="27916"/>
    <cellStyle name="Calc cel 2 2 3 3 3 5" xfId="41429"/>
    <cellStyle name="Calc cel 2 2 3 3 4" xfId="8703"/>
    <cellStyle name="Calc cel 2 2 3 3 4 2" xfId="17405"/>
    <cellStyle name="Calc cel 2 2 3 3 4 3" xfId="24066"/>
    <cellStyle name="Calc cel 2 2 3 3 4 4" xfId="29581"/>
    <cellStyle name="Calc cel 2 2 3 3 4 5" xfId="43355"/>
    <cellStyle name="Calc cel 2 2 3 3 5" xfId="9458"/>
    <cellStyle name="Calc cel 2 2 3 3 5 2" xfId="18160"/>
    <cellStyle name="Calc cel 2 2 3 3 5 3" xfId="22636"/>
    <cellStyle name="Calc cel 2 2 3 3 5 4" xfId="30336"/>
    <cellStyle name="Calc cel 2 2 3 3 5 5" xfId="49379"/>
    <cellStyle name="Calc cel 2 2 3 3 6" xfId="10152"/>
    <cellStyle name="Calc cel 2 2 3 3 6 2" xfId="18854"/>
    <cellStyle name="Calc cel 2 2 3 3 6 3" xfId="12471"/>
    <cellStyle name="Calc cel 2 2 3 3 6 4" xfId="31030"/>
    <cellStyle name="Calc cel 2 2 3 3 6 5" xfId="50073"/>
    <cellStyle name="Calc cel 2 2 3 3 7" xfId="10770"/>
    <cellStyle name="Calc cel 2 2 3 3 7 2" xfId="19472"/>
    <cellStyle name="Calc cel 2 2 3 3 7 3" xfId="11142"/>
    <cellStyle name="Calc cel 2 2 3 3 7 4" xfId="31648"/>
    <cellStyle name="Calc cel 2 2 3 3 7 5" xfId="50691"/>
    <cellStyle name="Calc cel 2 2 3 3 8" xfId="13649"/>
    <cellStyle name="Calc cel 2 2 3 3 9" xfId="23117"/>
    <cellStyle name="Calc cel 2 2 3 4" xfId="5241"/>
    <cellStyle name="Calc cel 2 2 3 4 2" xfId="13943"/>
    <cellStyle name="Calc cel 2 2 3 4 2 2" xfId="46085"/>
    <cellStyle name="Calc cel 2 2 3 4 3" xfId="25318"/>
    <cellStyle name="Calc cel 2 2 3 4 4" xfId="26120"/>
    <cellStyle name="Calc cel 2 2 3 4 5" xfId="39633"/>
    <cellStyle name="Calc cel 2 2 3 5" xfId="6445"/>
    <cellStyle name="Calc cel 2 2 3 5 2" xfId="15147"/>
    <cellStyle name="Calc cel 2 2 3 5 2 2" xfId="47191"/>
    <cellStyle name="Calc cel 2 2 3 5 3" xfId="23596"/>
    <cellStyle name="Calc cel 2 2 3 5 4" xfId="27324"/>
    <cellStyle name="Calc cel 2 2 3 5 5" xfId="40837"/>
    <cellStyle name="Calc cel 2 2 3 6" xfId="5648"/>
    <cellStyle name="Calc cel 2 2 3 6 2" xfId="14350"/>
    <cellStyle name="Calc cel 2 2 3 6 2 2" xfId="46466"/>
    <cellStyle name="Calc cel 2 2 3 6 3" xfId="25199"/>
    <cellStyle name="Calc cel 2 2 3 6 4" xfId="26527"/>
    <cellStyle name="Calc cel 2 2 3 6 5" xfId="40040"/>
    <cellStyle name="Calc cel 2 2 3 7" xfId="6614"/>
    <cellStyle name="Calc cel 2 2 3 7 2" xfId="15316"/>
    <cellStyle name="Calc cel 2 2 3 7 3" xfId="21562"/>
    <cellStyle name="Calc cel 2 2 3 7 4" xfId="27492"/>
    <cellStyle name="Calc cel 2 2 3 7 5" xfId="41005"/>
    <cellStyle name="Calc cel 2 2 3 8" xfId="7856"/>
    <cellStyle name="Calc cel 2 2 3 8 2" xfId="16558"/>
    <cellStyle name="Calc cel 2 2 3 8 3" xfId="1879"/>
    <cellStyle name="Calc cel 2 2 3 8 4" xfId="28734"/>
    <cellStyle name="Calc cel 2 2 3 8 5" xfId="48374"/>
    <cellStyle name="Calc cel 2 2 3 9" xfId="7820"/>
    <cellStyle name="Calc cel 2 2 3 9 2" xfId="16522"/>
    <cellStyle name="Calc cel 2 2 3 9 3" xfId="24739"/>
    <cellStyle name="Calc cel 2 2 3 9 4" xfId="28698"/>
    <cellStyle name="Calc cel 2 2 3 9 5" xfId="48342"/>
    <cellStyle name="Calc cel 2 2 4" xfId="1212"/>
    <cellStyle name="Calc cel 2 2 4 10" xfId="7527"/>
    <cellStyle name="Calc cel 2 2 4 10 2" xfId="16229"/>
    <cellStyle name="Calc cel 2 2 4 10 3" xfId="20455"/>
    <cellStyle name="Calc cel 2 2 4 10 4" xfId="28405"/>
    <cellStyle name="Calc cel 2 2 4 10 5" xfId="48136"/>
    <cellStyle name="Calc cel 2 2 4 11" xfId="7867"/>
    <cellStyle name="Calc cel 2 2 4 11 2" xfId="16569"/>
    <cellStyle name="Calc cel 2 2 4 11 3" xfId="22999"/>
    <cellStyle name="Calc cel 2 2 4 11 4" xfId="28745"/>
    <cellStyle name="Calc cel 2 2 4 11 5" xfId="48385"/>
    <cellStyle name="Calc cel 2 2 4 12" xfId="1922"/>
    <cellStyle name="Calc cel 2 2 4 13" xfId="22228"/>
    <cellStyle name="Calc cel 2 2 4 14" xfId="21385"/>
    <cellStyle name="Calc cel 2 2 4 15" xfId="33005"/>
    <cellStyle name="Calc cel 2 2 4 16" xfId="34342"/>
    <cellStyle name="Calc cel 2 2 4 17" xfId="36052"/>
    <cellStyle name="Calc cel 2 2 4 18" xfId="38579"/>
    <cellStyle name="Calc cel 2 2 4 2" xfId="5041"/>
    <cellStyle name="Calc cel 2 2 4 2 10" xfId="25920"/>
    <cellStyle name="Calc cel 2 2 4 2 11" xfId="33859"/>
    <cellStyle name="Calc cel 2 2 4 2 12" xfId="34795"/>
    <cellStyle name="Calc cel 2 2 4 2 13" xfId="36906"/>
    <cellStyle name="Calc cel 2 2 4 2 14" xfId="39433"/>
    <cellStyle name="Calc cel 2 2 4 2 2" xfId="5255"/>
    <cellStyle name="Calc cel 2 2 4 2 2 2" xfId="13957"/>
    <cellStyle name="Calc cel 2 2 4 2 2 2 2" xfId="46099"/>
    <cellStyle name="Calc cel 2 2 4 2 2 3" xfId="12633"/>
    <cellStyle name="Calc cel 2 2 4 2 2 4" xfId="26134"/>
    <cellStyle name="Calc cel 2 2 4 2 2 5" xfId="39647"/>
    <cellStyle name="Calc cel 2 2 4 2 3" xfId="7132"/>
    <cellStyle name="Calc cel 2 2 4 2 3 2" xfId="15834"/>
    <cellStyle name="Calc cel 2 2 4 2 3 2 2" xfId="47810"/>
    <cellStyle name="Calc cel 2 2 4 2 3 3" xfId="13320"/>
    <cellStyle name="Calc cel 2 2 4 2 3 4" xfId="28010"/>
    <cellStyle name="Calc cel 2 2 4 2 3 5" xfId="41523"/>
    <cellStyle name="Calc cel 2 2 4 2 4" xfId="8797"/>
    <cellStyle name="Calc cel 2 2 4 2 4 2" xfId="17499"/>
    <cellStyle name="Calc cel 2 2 4 2 4 3" xfId="20948"/>
    <cellStyle name="Calc cel 2 2 4 2 4 4" xfId="29675"/>
    <cellStyle name="Calc cel 2 2 4 2 4 5" xfId="43449"/>
    <cellStyle name="Calc cel 2 2 4 2 5" xfId="9552"/>
    <cellStyle name="Calc cel 2 2 4 2 5 2" xfId="18254"/>
    <cellStyle name="Calc cel 2 2 4 2 5 3" xfId="11341"/>
    <cellStyle name="Calc cel 2 2 4 2 5 4" xfId="30430"/>
    <cellStyle name="Calc cel 2 2 4 2 5 5" xfId="49473"/>
    <cellStyle name="Calc cel 2 2 4 2 6" xfId="10246"/>
    <cellStyle name="Calc cel 2 2 4 2 6 2" xfId="18948"/>
    <cellStyle name="Calc cel 2 2 4 2 6 3" xfId="12249"/>
    <cellStyle name="Calc cel 2 2 4 2 6 4" xfId="31124"/>
    <cellStyle name="Calc cel 2 2 4 2 6 5" xfId="50167"/>
    <cellStyle name="Calc cel 2 2 4 2 7" xfId="10864"/>
    <cellStyle name="Calc cel 2 2 4 2 7 2" xfId="19566"/>
    <cellStyle name="Calc cel 2 2 4 2 7 3" xfId="12478"/>
    <cellStyle name="Calc cel 2 2 4 2 7 4" xfId="31742"/>
    <cellStyle name="Calc cel 2 2 4 2 7 5" xfId="50785"/>
    <cellStyle name="Calc cel 2 2 4 2 8" xfId="13743"/>
    <cellStyle name="Calc cel 2 2 4 2 9" xfId="22352"/>
    <cellStyle name="Calc cel 2 2 4 3" xfId="5019"/>
    <cellStyle name="Calc cel 2 2 4 3 10" xfId="25898"/>
    <cellStyle name="Calc cel 2 2 4 3 11" xfId="33837"/>
    <cellStyle name="Calc cel 2 2 4 3 12" xfId="34773"/>
    <cellStyle name="Calc cel 2 2 4 3 13" xfId="36884"/>
    <cellStyle name="Calc cel 2 2 4 3 14" xfId="39411"/>
    <cellStyle name="Calc cel 2 2 4 3 2" xfId="6244"/>
    <cellStyle name="Calc cel 2 2 4 3 2 2" xfId="14946"/>
    <cellStyle name="Calc cel 2 2 4 3 2 2 2" xfId="47009"/>
    <cellStyle name="Calc cel 2 2 4 3 2 3" xfId="24547"/>
    <cellStyle name="Calc cel 2 2 4 3 2 4" xfId="27123"/>
    <cellStyle name="Calc cel 2 2 4 3 2 5" xfId="40636"/>
    <cellStyle name="Calc cel 2 2 4 3 3" xfId="7110"/>
    <cellStyle name="Calc cel 2 2 4 3 3 2" xfId="15812"/>
    <cellStyle name="Calc cel 2 2 4 3 3 2 2" xfId="47788"/>
    <cellStyle name="Calc cel 2 2 4 3 3 3" xfId="22697"/>
    <cellStyle name="Calc cel 2 2 4 3 3 4" xfId="27988"/>
    <cellStyle name="Calc cel 2 2 4 3 3 5" xfId="41501"/>
    <cellStyle name="Calc cel 2 2 4 3 4" xfId="8775"/>
    <cellStyle name="Calc cel 2 2 4 3 4 2" xfId="17477"/>
    <cellStyle name="Calc cel 2 2 4 3 4 3" xfId="20594"/>
    <cellStyle name="Calc cel 2 2 4 3 4 4" xfId="29653"/>
    <cellStyle name="Calc cel 2 2 4 3 4 5" xfId="43427"/>
    <cellStyle name="Calc cel 2 2 4 3 5" xfId="9530"/>
    <cellStyle name="Calc cel 2 2 4 3 5 2" xfId="18232"/>
    <cellStyle name="Calc cel 2 2 4 3 5 3" xfId="11610"/>
    <cellStyle name="Calc cel 2 2 4 3 5 4" xfId="30408"/>
    <cellStyle name="Calc cel 2 2 4 3 5 5" xfId="49451"/>
    <cellStyle name="Calc cel 2 2 4 3 6" xfId="10224"/>
    <cellStyle name="Calc cel 2 2 4 3 6 2" xfId="18926"/>
    <cellStyle name="Calc cel 2 2 4 3 6 3" xfId="13180"/>
    <cellStyle name="Calc cel 2 2 4 3 6 4" xfId="31102"/>
    <cellStyle name="Calc cel 2 2 4 3 6 5" xfId="50145"/>
    <cellStyle name="Calc cel 2 2 4 3 7" xfId="10842"/>
    <cellStyle name="Calc cel 2 2 4 3 7 2" xfId="19544"/>
    <cellStyle name="Calc cel 2 2 4 3 7 3" xfId="12479"/>
    <cellStyle name="Calc cel 2 2 4 3 7 4" xfId="31720"/>
    <cellStyle name="Calc cel 2 2 4 3 7 5" xfId="50763"/>
    <cellStyle name="Calc cel 2 2 4 3 8" xfId="13721"/>
    <cellStyle name="Calc cel 2 2 4 3 9" xfId="22401"/>
    <cellStyle name="Calc cel 2 2 4 4" xfId="6317"/>
    <cellStyle name="Calc cel 2 2 4 4 2" xfId="15019"/>
    <cellStyle name="Calc cel 2 2 4 4 2 2" xfId="47074"/>
    <cellStyle name="Calc cel 2 2 4 4 3" xfId="22930"/>
    <cellStyle name="Calc cel 2 2 4 4 4" xfId="27196"/>
    <cellStyle name="Calc cel 2 2 4 4 5" xfId="40709"/>
    <cellStyle name="Calc cel 2 2 4 5" xfId="5261"/>
    <cellStyle name="Calc cel 2 2 4 5 2" xfId="13963"/>
    <cellStyle name="Calc cel 2 2 4 5 2 2" xfId="46105"/>
    <cellStyle name="Calc cel 2 2 4 5 3" xfId="21669"/>
    <cellStyle name="Calc cel 2 2 4 5 4" xfId="26140"/>
    <cellStyle name="Calc cel 2 2 4 5 5" xfId="39653"/>
    <cellStyle name="Calc cel 2 2 4 6" xfId="6351"/>
    <cellStyle name="Calc cel 2 2 4 6 2" xfId="15053"/>
    <cellStyle name="Calc cel 2 2 4 6 2 2" xfId="47107"/>
    <cellStyle name="Calc cel 2 2 4 6 3" xfId="24270"/>
    <cellStyle name="Calc cel 2 2 4 6 4" xfId="27230"/>
    <cellStyle name="Calc cel 2 2 4 6 5" xfId="40743"/>
    <cellStyle name="Calc cel 2 2 4 7" xfId="7340"/>
    <cellStyle name="Calc cel 2 2 4 7 2" xfId="16042"/>
    <cellStyle name="Calc cel 2 2 4 7 3" xfId="24205"/>
    <cellStyle name="Calc cel 2 2 4 7 4" xfId="28218"/>
    <cellStyle name="Calc cel 2 2 4 7 5" xfId="41731"/>
    <cellStyle name="Calc cel 2 2 4 8" xfId="8124"/>
    <cellStyle name="Calc cel 2 2 4 8 2" xfId="16826"/>
    <cellStyle name="Calc cel 2 2 4 8 3" xfId="23077"/>
    <cellStyle name="Calc cel 2 2 4 8 4" xfId="29002"/>
    <cellStyle name="Calc cel 2 2 4 8 5" xfId="48642"/>
    <cellStyle name="Calc cel 2 2 4 9" xfId="7940"/>
    <cellStyle name="Calc cel 2 2 4 9 2" xfId="16642"/>
    <cellStyle name="Calc cel 2 2 4 9 3" xfId="20453"/>
    <cellStyle name="Calc cel 2 2 4 9 4" xfId="28818"/>
    <cellStyle name="Calc cel 2 2 4 9 5" xfId="48458"/>
    <cellStyle name="Calc cel 2 2 5" xfId="4849"/>
    <cellStyle name="Calc cel 2 2 5 10" xfId="25728"/>
    <cellStyle name="Calc cel 2 2 5 11" xfId="33667"/>
    <cellStyle name="Calc cel 2 2 5 12" xfId="34603"/>
    <cellStyle name="Calc cel 2 2 5 13" xfId="36714"/>
    <cellStyle name="Calc cel 2 2 5 14" xfId="39241"/>
    <cellStyle name="Calc cel 2 2 5 2" xfId="5776"/>
    <cellStyle name="Calc cel 2 2 5 2 2" xfId="14478"/>
    <cellStyle name="Calc cel 2 2 5 2 2 2" xfId="46582"/>
    <cellStyle name="Calc cel 2 2 5 2 3" xfId="21561"/>
    <cellStyle name="Calc cel 2 2 5 2 4" xfId="26655"/>
    <cellStyle name="Calc cel 2 2 5 2 5" xfId="40168"/>
    <cellStyle name="Calc cel 2 2 5 3" xfId="6940"/>
    <cellStyle name="Calc cel 2 2 5 3 2" xfId="15642"/>
    <cellStyle name="Calc cel 2 2 5 3 2 2" xfId="47618"/>
    <cellStyle name="Calc cel 2 2 5 3 3" xfId="12595"/>
    <cellStyle name="Calc cel 2 2 5 3 4" xfId="27818"/>
    <cellStyle name="Calc cel 2 2 5 3 5" xfId="41331"/>
    <cellStyle name="Calc cel 2 2 5 4" xfId="8605"/>
    <cellStyle name="Calc cel 2 2 5 4 2" xfId="17307"/>
    <cellStyle name="Calc cel 2 2 5 4 3" xfId="22512"/>
    <cellStyle name="Calc cel 2 2 5 4 4" xfId="29483"/>
    <cellStyle name="Calc cel 2 2 5 4 5" xfId="43257"/>
    <cellStyle name="Calc cel 2 2 5 5" xfId="9360"/>
    <cellStyle name="Calc cel 2 2 5 5 2" xfId="18062"/>
    <cellStyle name="Calc cel 2 2 5 5 3" xfId="23640"/>
    <cellStyle name="Calc cel 2 2 5 5 4" xfId="30238"/>
    <cellStyle name="Calc cel 2 2 5 5 5" xfId="49281"/>
    <cellStyle name="Calc cel 2 2 5 6" xfId="10054"/>
    <cellStyle name="Calc cel 2 2 5 6 2" xfId="18756"/>
    <cellStyle name="Calc cel 2 2 5 6 3" xfId="20321"/>
    <cellStyle name="Calc cel 2 2 5 6 4" xfId="30932"/>
    <cellStyle name="Calc cel 2 2 5 6 5" xfId="49975"/>
    <cellStyle name="Calc cel 2 2 5 7" xfId="10672"/>
    <cellStyle name="Calc cel 2 2 5 7 2" xfId="19374"/>
    <cellStyle name="Calc cel 2 2 5 7 3" xfId="20401"/>
    <cellStyle name="Calc cel 2 2 5 7 4" xfId="31550"/>
    <cellStyle name="Calc cel 2 2 5 7 5" xfId="50593"/>
    <cellStyle name="Calc cel 2 2 5 8" xfId="13551"/>
    <cellStyle name="Calc cel 2 2 5 9" xfId="24159"/>
    <cellStyle name="Calc cel 2 2 6" xfId="4991"/>
    <cellStyle name="Calc cel 2 2 6 10" xfId="25870"/>
    <cellStyle name="Calc cel 2 2 6 11" xfId="33809"/>
    <cellStyle name="Calc cel 2 2 6 12" xfId="34745"/>
    <cellStyle name="Calc cel 2 2 6 13" xfId="36856"/>
    <cellStyle name="Calc cel 2 2 6 14" xfId="39383"/>
    <cellStyle name="Calc cel 2 2 6 2" xfId="6232"/>
    <cellStyle name="Calc cel 2 2 6 2 2" xfId="14934"/>
    <cellStyle name="Calc cel 2 2 6 2 2 2" xfId="46997"/>
    <cellStyle name="Calc cel 2 2 6 2 3" xfId="23833"/>
    <cellStyle name="Calc cel 2 2 6 2 4" xfId="27111"/>
    <cellStyle name="Calc cel 2 2 6 2 5" xfId="40624"/>
    <cellStyle name="Calc cel 2 2 6 3" xfId="7082"/>
    <cellStyle name="Calc cel 2 2 6 3 2" xfId="15784"/>
    <cellStyle name="Calc cel 2 2 6 3 2 2" xfId="47760"/>
    <cellStyle name="Calc cel 2 2 6 3 3" xfId="20344"/>
    <cellStyle name="Calc cel 2 2 6 3 4" xfId="27960"/>
    <cellStyle name="Calc cel 2 2 6 3 5" xfId="41473"/>
    <cellStyle name="Calc cel 2 2 6 4" xfId="8747"/>
    <cellStyle name="Calc cel 2 2 6 4 2" xfId="17449"/>
    <cellStyle name="Calc cel 2 2 6 4 3" xfId="21525"/>
    <cellStyle name="Calc cel 2 2 6 4 4" xfId="29625"/>
    <cellStyle name="Calc cel 2 2 6 4 5" xfId="43399"/>
    <cellStyle name="Calc cel 2 2 6 5" xfId="9502"/>
    <cellStyle name="Calc cel 2 2 6 5 2" xfId="18204"/>
    <cellStyle name="Calc cel 2 2 6 5 3" xfId="22698"/>
    <cellStyle name="Calc cel 2 2 6 5 4" xfId="30380"/>
    <cellStyle name="Calc cel 2 2 6 5 5" xfId="49423"/>
    <cellStyle name="Calc cel 2 2 6 6" xfId="10196"/>
    <cellStyle name="Calc cel 2 2 6 6 2" xfId="18898"/>
    <cellStyle name="Calc cel 2 2 6 6 3" xfId="12796"/>
    <cellStyle name="Calc cel 2 2 6 6 4" xfId="31074"/>
    <cellStyle name="Calc cel 2 2 6 6 5" xfId="50117"/>
    <cellStyle name="Calc cel 2 2 6 7" xfId="10814"/>
    <cellStyle name="Calc cel 2 2 6 7 2" xfId="19516"/>
    <cellStyle name="Calc cel 2 2 6 7 3" xfId="20149"/>
    <cellStyle name="Calc cel 2 2 6 7 4" xfId="31692"/>
    <cellStyle name="Calc cel 2 2 6 7 5" xfId="50735"/>
    <cellStyle name="Calc cel 2 2 6 8" xfId="13693"/>
    <cellStyle name="Calc cel 2 2 6 9" xfId="20823"/>
    <cellStyle name="Calc cel 2 2 7" xfId="6525"/>
    <cellStyle name="Calc cel 2 2 7 2" xfId="15227"/>
    <cellStyle name="Calc cel 2 2 7 2 2" xfId="47256"/>
    <cellStyle name="Calc cel 2 2 7 3" xfId="21761"/>
    <cellStyle name="Calc cel 2 2 7 4" xfId="27404"/>
    <cellStyle name="Calc cel 2 2 7 5" xfId="40917"/>
    <cellStyle name="Calc cel 2 2 8" xfId="5512"/>
    <cellStyle name="Calc cel 2 2 8 2" xfId="14214"/>
    <cellStyle name="Calc cel 2 2 8 2 2" xfId="46339"/>
    <cellStyle name="Calc cel 2 2 8 3" xfId="22116"/>
    <cellStyle name="Calc cel 2 2 8 4" xfId="26391"/>
    <cellStyle name="Calc cel 2 2 8 5" xfId="39904"/>
    <cellStyle name="Calc cel 2 2 9" xfId="5378"/>
    <cellStyle name="Calc cel 2 2 9 2" xfId="14080"/>
    <cellStyle name="Calc cel 2 2 9 2 2" xfId="46216"/>
    <cellStyle name="Calc cel 2 2 9 3" xfId="24368"/>
    <cellStyle name="Calc cel 2 2 9 4" xfId="26257"/>
    <cellStyle name="Calc cel 2 2 9 5" xfId="39770"/>
    <cellStyle name="Calc cel 2 3" xfId="495"/>
    <cellStyle name="Calc cel 2 3 10" xfId="7391"/>
    <cellStyle name="Calc cel 2 3 10 2" xfId="16093"/>
    <cellStyle name="Calc cel 2 3 10 3" xfId="22273"/>
    <cellStyle name="Calc cel 2 3 10 4" xfId="28269"/>
    <cellStyle name="Calc cel 2 3 10 5" xfId="41782"/>
    <cellStyle name="Calc cel 2 3 11" xfId="7461"/>
    <cellStyle name="Calc cel 2 3 11 2" xfId="16163"/>
    <cellStyle name="Calc cel 2 3 11 3" xfId="23714"/>
    <cellStyle name="Calc cel 2 3 11 4" xfId="28339"/>
    <cellStyle name="Calc cel 2 3 11 5" xfId="48070"/>
    <cellStyle name="Calc cel 2 3 12" xfId="4267"/>
    <cellStyle name="Calc cel 2 3 12 2" xfId="12999"/>
    <cellStyle name="Calc cel 2 3 12 3" xfId="12121"/>
    <cellStyle name="Calc cel 2 3 12 4" xfId="25503"/>
    <cellStyle name="Calc cel 2 3 12 5" xfId="45700"/>
    <cellStyle name="Calc cel 2 3 13" xfId="4276"/>
    <cellStyle name="Calc cel 2 3 13 2" xfId="13008"/>
    <cellStyle name="Calc cel 2 3 13 3" xfId="2464"/>
    <cellStyle name="Calc cel 2 3 13 4" xfId="25512"/>
    <cellStyle name="Calc cel 2 3 13 5" xfId="45709"/>
    <cellStyle name="Calc cel 2 3 14" xfId="7422"/>
    <cellStyle name="Calc cel 2 3 14 2" xfId="16124"/>
    <cellStyle name="Calc cel 2 3 14 3" xfId="23890"/>
    <cellStyle name="Calc cel 2 3 14 4" xfId="28300"/>
    <cellStyle name="Calc cel 2 3 14 5" xfId="48031"/>
    <cellStyle name="Calc cel 2 3 15" xfId="2428"/>
    <cellStyle name="Calc cel 2 3 16" xfId="24391"/>
    <cellStyle name="Calc cel 2 3 17" xfId="12959"/>
    <cellStyle name="Calc cel 2 3 18" xfId="32015"/>
    <cellStyle name="Calc cel 2 3 19" xfId="34083"/>
    <cellStyle name="Calc cel 2 3 2" xfId="743"/>
    <cellStyle name="Calc cel 2 3 2 10" xfId="7548"/>
    <cellStyle name="Calc cel 2 3 2 10 2" xfId="16250"/>
    <cellStyle name="Calc cel 2 3 2 10 3" xfId="25248"/>
    <cellStyle name="Calc cel 2 3 2 10 4" xfId="28426"/>
    <cellStyle name="Calc cel 2 3 2 10 5" xfId="48157"/>
    <cellStyle name="Calc cel 2 3 2 11" xfId="7753"/>
    <cellStyle name="Calc cel 2 3 2 11 2" xfId="16455"/>
    <cellStyle name="Calc cel 2 3 2 11 3" xfId="20653"/>
    <cellStyle name="Calc cel 2 3 2 11 4" xfId="28631"/>
    <cellStyle name="Calc cel 2 3 2 11 5" xfId="48282"/>
    <cellStyle name="Calc cel 2 3 2 12" xfId="7945"/>
    <cellStyle name="Calc cel 2 3 2 12 2" xfId="16647"/>
    <cellStyle name="Calc cel 2 3 2 12 3" xfId="22045"/>
    <cellStyle name="Calc cel 2 3 2 12 4" xfId="28823"/>
    <cellStyle name="Calc cel 2 3 2 12 5" xfId="48463"/>
    <cellStyle name="Calc cel 2 3 2 13" xfId="11291"/>
    <cellStyle name="Calc cel 2 3 2 14" xfId="11824"/>
    <cellStyle name="Calc cel 2 3 2 15" xfId="11840"/>
    <cellStyle name="Calc cel 2 3 2 16" xfId="32090"/>
    <cellStyle name="Calc cel 2 3 2 17" xfId="34121"/>
    <cellStyle name="Calc cel 2 3 2 18" xfId="35137"/>
    <cellStyle name="Calc cel 2 3 2 19" xfId="37384"/>
    <cellStyle name="Calc cel 2 3 2 2" xfId="1512"/>
    <cellStyle name="Calc cel 2 3 2 2 10" xfId="13209"/>
    <cellStyle name="Calc cel 2 3 2 2 11" xfId="21419"/>
    <cellStyle name="Calc cel 2 3 2 2 12" xfId="25548"/>
    <cellStyle name="Calc cel 2 3 2 2 13" xfId="33305"/>
    <cellStyle name="Calc cel 2 3 2 2 14" xfId="34423"/>
    <cellStyle name="Calc cel 2 3 2 2 15" xfId="36352"/>
    <cellStyle name="Calc cel 2 3 2 2 16" xfId="38879"/>
    <cellStyle name="Calc cel 2 3 2 2 2" xfId="4930"/>
    <cellStyle name="Calc cel 2 3 2 2 2 10" xfId="25809"/>
    <cellStyle name="Calc cel 2 3 2 2 2 11" xfId="33748"/>
    <cellStyle name="Calc cel 2 3 2 2 2 12" xfId="34684"/>
    <cellStyle name="Calc cel 2 3 2 2 2 13" xfId="36795"/>
    <cellStyle name="Calc cel 2 3 2 2 2 14" xfId="39322"/>
    <cellStyle name="Calc cel 2 3 2 2 2 2" xfId="6058"/>
    <cellStyle name="Calc cel 2 3 2 2 2 2 2" xfId="14760"/>
    <cellStyle name="Calc cel 2 3 2 2 2 2 2 2" xfId="46838"/>
    <cellStyle name="Calc cel 2 3 2 2 2 2 3" xfId="25295"/>
    <cellStyle name="Calc cel 2 3 2 2 2 2 4" xfId="26937"/>
    <cellStyle name="Calc cel 2 3 2 2 2 2 5" xfId="40450"/>
    <cellStyle name="Calc cel 2 3 2 2 2 3" xfId="7021"/>
    <cellStyle name="Calc cel 2 3 2 2 2 3 2" xfId="15723"/>
    <cellStyle name="Calc cel 2 3 2 2 2 3 2 2" xfId="47699"/>
    <cellStyle name="Calc cel 2 3 2 2 2 3 3" xfId="11431"/>
    <cellStyle name="Calc cel 2 3 2 2 2 3 4" xfId="27899"/>
    <cellStyle name="Calc cel 2 3 2 2 2 3 5" xfId="41412"/>
    <cellStyle name="Calc cel 2 3 2 2 2 4" xfId="8686"/>
    <cellStyle name="Calc cel 2 3 2 2 2 4 2" xfId="17388"/>
    <cellStyle name="Calc cel 2 3 2 2 2 4 3" xfId="24560"/>
    <cellStyle name="Calc cel 2 3 2 2 2 4 4" xfId="29564"/>
    <cellStyle name="Calc cel 2 3 2 2 2 4 5" xfId="43338"/>
    <cellStyle name="Calc cel 2 3 2 2 2 5" xfId="9441"/>
    <cellStyle name="Calc cel 2 3 2 2 2 5 2" xfId="18143"/>
    <cellStyle name="Calc cel 2 3 2 2 2 5 3" xfId="25268"/>
    <cellStyle name="Calc cel 2 3 2 2 2 5 4" xfId="30319"/>
    <cellStyle name="Calc cel 2 3 2 2 2 5 5" xfId="49362"/>
    <cellStyle name="Calc cel 2 3 2 2 2 6" xfId="10135"/>
    <cellStyle name="Calc cel 2 3 2 2 2 6 2" xfId="18837"/>
    <cellStyle name="Calc cel 2 3 2 2 2 6 3" xfId="19986"/>
    <cellStyle name="Calc cel 2 3 2 2 2 6 4" xfId="31013"/>
    <cellStyle name="Calc cel 2 3 2 2 2 6 5" xfId="50056"/>
    <cellStyle name="Calc cel 2 3 2 2 2 7" xfId="10753"/>
    <cellStyle name="Calc cel 2 3 2 2 2 7 2" xfId="19455"/>
    <cellStyle name="Calc cel 2 3 2 2 2 7 3" xfId="19879"/>
    <cellStyle name="Calc cel 2 3 2 2 2 7 4" xfId="31631"/>
    <cellStyle name="Calc cel 2 3 2 2 2 7 5" xfId="50674"/>
    <cellStyle name="Calc cel 2 3 2 2 2 8" xfId="13632"/>
    <cellStyle name="Calc cel 2 3 2 2 2 9" xfId="11845"/>
    <cellStyle name="Calc cel 2 3 2 2 3" xfId="5206"/>
    <cellStyle name="Calc cel 2 3 2 2 3 10" xfId="26085"/>
    <cellStyle name="Calc cel 2 3 2 2 3 11" xfId="34024"/>
    <cellStyle name="Calc cel 2 3 2 2 3 12" xfId="34960"/>
    <cellStyle name="Calc cel 2 3 2 2 3 13" xfId="37071"/>
    <cellStyle name="Calc cel 2 3 2 2 3 14" xfId="39598"/>
    <cellStyle name="Calc cel 2 3 2 2 3 2" xfId="6561"/>
    <cellStyle name="Calc cel 2 3 2 2 3 2 2" xfId="15263"/>
    <cellStyle name="Calc cel 2 3 2 2 3 2 2 2" xfId="47288"/>
    <cellStyle name="Calc cel 2 3 2 2 3 2 3" xfId="12556"/>
    <cellStyle name="Calc cel 2 3 2 2 3 2 4" xfId="27439"/>
    <cellStyle name="Calc cel 2 3 2 2 3 2 5" xfId="40952"/>
    <cellStyle name="Calc cel 2 3 2 2 3 3" xfId="7297"/>
    <cellStyle name="Calc cel 2 3 2 2 3 3 2" xfId="15999"/>
    <cellStyle name="Calc cel 2 3 2 2 3 3 2 2" xfId="47975"/>
    <cellStyle name="Calc cel 2 3 2 2 3 3 3" xfId="24369"/>
    <cellStyle name="Calc cel 2 3 2 2 3 3 4" xfId="28175"/>
    <cellStyle name="Calc cel 2 3 2 2 3 3 5" xfId="41688"/>
    <cellStyle name="Calc cel 2 3 2 2 3 4" xfId="8962"/>
    <cellStyle name="Calc cel 2 3 2 2 3 4 2" xfId="17664"/>
    <cellStyle name="Calc cel 2 3 2 2 3 4 3" xfId="22615"/>
    <cellStyle name="Calc cel 2 3 2 2 3 4 4" xfId="29840"/>
    <cellStyle name="Calc cel 2 3 2 2 3 4 5" xfId="43614"/>
    <cellStyle name="Calc cel 2 3 2 2 3 5" xfId="9717"/>
    <cellStyle name="Calc cel 2 3 2 2 3 5 2" xfId="18419"/>
    <cellStyle name="Calc cel 2 3 2 2 3 5 3" xfId="12596"/>
    <cellStyle name="Calc cel 2 3 2 2 3 5 4" xfId="30595"/>
    <cellStyle name="Calc cel 2 3 2 2 3 5 5" xfId="49638"/>
    <cellStyle name="Calc cel 2 3 2 2 3 6" xfId="10411"/>
    <cellStyle name="Calc cel 2 3 2 2 3 6 2" xfId="19113"/>
    <cellStyle name="Calc cel 2 3 2 2 3 6 3" xfId="4334"/>
    <cellStyle name="Calc cel 2 3 2 2 3 6 4" xfId="31289"/>
    <cellStyle name="Calc cel 2 3 2 2 3 6 5" xfId="50332"/>
    <cellStyle name="Calc cel 2 3 2 2 3 7" xfId="11029"/>
    <cellStyle name="Calc cel 2 3 2 2 3 7 2" xfId="19731"/>
    <cellStyle name="Calc cel 2 3 2 2 3 7 3" xfId="20186"/>
    <cellStyle name="Calc cel 2 3 2 2 3 7 4" xfId="31907"/>
    <cellStyle name="Calc cel 2 3 2 2 3 7 5" xfId="50950"/>
    <cellStyle name="Calc cel 2 3 2 2 3 8" xfId="13908"/>
    <cellStyle name="Calc cel 2 3 2 2 3 9" xfId="23178"/>
    <cellStyle name="Calc cel 2 3 2 2 4" xfId="5277"/>
    <cellStyle name="Calc cel 2 3 2 2 4 2" xfId="13979"/>
    <cellStyle name="Calc cel 2 3 2 2 4 2 2" xfId="46121"/>
    <cellStyle name="Calc cel 2 3 2 2 4 3" xfId="24967"/>
    <cellStyle name="Calc cel 2 3 2 2 4 4" xfId="26156"/>
    <cellStyle name="Calc cel 2 3 2 2 4 5" xfId="39669"/>
    <cellStyle name="Calc cel 2 3 2 2 5" xfId="6694"/>
    <cellStyle name="Calc cel 2 3 2 2 5 2" xfId="15396"/>
    <cellStyle name="Calc cel 2 3 2 2 5 2 2" xfId="47399"/>
    <cellStyle name="Calc cel 2 3 2 2 5 3" xfId="20756"/>
    <cellStyle name="Calc cel 2 3 2 2 5 4" xfId="27572"/>
    <cellStyle name="Calc cel 2 3 2 2 5 5" xfId="41085"/>
    <cellStyle name="Calc cel 2 3 2 2 6" xfId="8330"/>
    <cellStyle name="Calc cel 2 3 2 2 6 2" xfId="17032"/>
    <cellStyle name="Calc cel 2 3 2 2 6 3" xfId="21515"/>
    <cellStyle name="Calc cel 2 3 2 2 6 4" xfId="29208"/>
    <cellStyle name="Calc cel 2 3 2 2 6 5" xfId="42895"/>
    <cellStyle name="Calc cel 2 3 2 2 7" xfId="9105"/>
    <cellStyle name="Calc cel 2 3 2 2 7 2" xfId="17807"/>
    <cellStyle name="Calc cel 2 3 2 2 7 3" xfId="23417"/>
    <cellStyle name="Calc cel 2 3 2 2 7 4" xfId="29983"/>
    <cellStyle name="Calc cel 2 3 2 2 7 5" xfId="49026"/>
    <cellStyle name="Calc cel 2 3 2 2 8" xfId="9833"/>
    <cellStyle name="Calc cel 2 3 2 2 8 2" xfId="18535"/>
    <cellStyle name="Calc cel 2 3 2 2 8 3" xfId="12830"/>
    <cellStyle name="Calc cel 2 3 2 2 8 4" xfId="30711"/>
    <cellStyle name="Calc cel 2 3 2 2 8 5" xfId="49754"/>
    <cellStyle name="Calc cel 2 3 2 2 9" xfId="10492"/>
    <cellStyle name="Calc cel 2 3 2 2 9 2" xfId="19194"/>
    <cellStyle name="Calc cel 2 3 2 2 9 3" xfId="12676"/>
    <cellStyle name="Calc cel 2 3 2 2 9 4" xfId="31370"/>
    <cellStyle name="Calc cel 2 3 2 2 9 5" xfId="50413"/>
    <cellStyle name="Calc cel 2 3 2 3" xfId="4981"/>
    <cellStyle name="Calc cel 2 3 2 3 10" xfId="25860"/>
    <cellStyle name="Calc cel 2 3 2 3 11" xfId="33799"/>
    <cellStyle name="Calc cel 2 3 2 3 12" xfId="34735"/>
    <cellStyle name="Calc cel 2 3 2 3 13" xfId="36846"/>
    <cellStyle name="Calc cel 2 3 2 3 14" xfId="39373"/>
    <cellStyle name="Calc cel 2 3 2 3 2" xfId="5598"/>
    <cellStyle name="Calc cel 2 3 2 3 2 2" xfId="14300"/>
    <cellStyle name="Calc cel 2 3 2 3 2 2 2" xfId="46419"/>
    <cellStyle name="Calc cel 2 3 2 3 2 3" xfId="21924"/>
    <cellStyle name="Calc cel 2 3 2 3 2 4" xfId="26477"/>
    <cellStyle name="Calc cel 2 3 2 3 2 5" xfId="39990"/>
    <cellStyle name="Calc cel 2 3 2 3 3" xfId="7072"/>
    <cellStyle name="Calc cel 2 3 2 3 3 2" xfId="15774"/>
    <cellStyle name="Calc cel 2 3 2 3 3 2 2" xfId="47750"/>
    <cellStyle name="Calc cel 2 3 2 3 3 3" xfId="11091"/>
    <cellStyle name="Calc cel 2 3 2 3 3 4" xfId="27950"/>
    <cellStyle name="Calc cel 2 3 2 3 3 5" xfId="41463"/>
    <cellStyle name="Calc cel 2 3 2 3 4" xfId="8737"/>
    <cellStyle name="Calc cel 2 3 2 3 4 2" xfId="17439"/>
    <cellStyle name="Calc cel 2 3 2 3 4 3" xfId="21196"/>
    <cellStyle name="Calc cel 2 3 2 3 4 4" xfId="29615"/>
    <cellStyle name="Calc cel 2 3 2 3 4 5" xfId="43389"/>
    <cellStyle name="Calc cel 2 3 2 3 5" xfId="9492"/>
    <cellStyle name="Calc cel 2 3 2 3 5 2" xfId="18194"/>
    <cellStyle name="Calc cel 2 3 2 3 5 3" xfId="24169"/>
    <cellStyle name="Calc cel 2 3 2 3 5 4" xfId="30370"/>
    <cellStyle name="Calc cel 2 3 2 3 5 5" xfId="49413"/>
    <cellStyle name="Calc cel 2 3 2 3 6" xfId="10186"/>
    <cellStyle name="Calc cel 2 3 2 3 6 2" xfId="18888"/>
    <cellStyle name="Calc cel 2 3 2 3 6 3" xfId="11416"/>
    <cellStyle name="Calc cel 2 3 2 3 6 4" xfId="31064"/>
    <cellStyle name="Calc cel 2 3 2 3 6 5" xfId="50107"/>
    <cellStyle name="Calc cel 2 3 2 3 7" xfId="10804"/>
    <cellStyle name="Calc cel 2 3 2 3 7 2" xfId="19506"/>
    <cellStyle name="Calc cel 2 3 2 3 7 3" xfId="11433"/>
    <cellStyle name="Calc cel 2 3 2 3 7 4" xfId="31682"/>
    <cellStyle name="Calc cel 2 3 2 3 7 5" xfId="50725"/>
    <cellStyle name="Calc cel 2 3 2 3 8" xfId="13683"/>
    <cellStyle name="Calc cel 2 3 2 3 9" xfId="21256"/>
    <cellStyle name="Calc cel 2 3 2 4" xfId="4900"/>
    <cellStyle name="Calc cel 2 3 2 4 10" xfId="25779"/>
    <cellStyle name="Calc cel 2 3 2 4 11" xfId="33718"/>
    <cellStyle name="Calc cel 2 3 2 4 12" xfId="34654"/>
    <cellStyle name="Calc cel 2 3 2 4 13" xfId="36765"/>
    <cellStyle name="Calc cel 2 3 2 4 14" xfId="39292"/>
    <cellStyle name="Calc cel 2 3 2 4 2" xfId="5818"/>
    <cellStyle name="Calc cel 2 3 2 4 2 2" xfId="14520"/>
    <cellStyle name="Calc cel 2 3 2 4 2 2 2" xfId="46618"/>
    <cellStyle name="Calc cel 2 3 2 4 2 3" xfId="21566"/>
    <cellStyle name="Calc cel 2 3 2 4 2 4" xfId="26697"/>
    <cellStyle name="Calc cel 2 3 2 4 2 5" xfId="40210"/>
    <cellStyle name="Calc cel 2 3 2 4 3" xfId="6991"/>
    <cellStyle name="Calc cel 2 3 2 4 3 2" xfId="15693"/>
    <cellStyle name="Calc cel 2 3 2 4 3 2 2" xfId="47669"/>
    <cellStyle name="Calc cel 2 3 2 4 3 3" xfId="19993"/>
    <cellStyle name="Calc cel 2 3 2 4 3 4" xfId="27869"/>
    <cellStyle name="Calc cel 2 3 2 4 3 5" xfId="41382"/>
    <cellStyle name="Calc cel 2 3 2 4 4" xfId="8656"/>
    <cellStyle name="Calc cel 2 3 2 4 4 2" xfId="17358"/>
    <cellStyle name="Calc cel 2 3 2 4 4 3" xfId="25404"/>
    <cellStyle name="Calc cel 2 3 2 4 4 4" xfId="29534"/>
    <cellStyle name="Calc cel 2 3 2 4 4 5" xfId="43308"/>
    <cellStyle name="Calc cel 2 3 2 4 5" xfId="9411"/>
    <cellStyle name="Calc cel 2 3 2 4 5 2" xfId="18113"/>
    <cellStyle name="Calc cel 2 3 2 4 5 3" xfId="20571"/>
    <cellStyle name="Calc cel 2 3 2 4 5 4" xfId="30289"/>
    <cellStyle name="Calc cel 2 3 2 4 5 5" xfId="49332"/>
    <cellStyle name="Calc cel 2 3 2 4 6" xfId="10105"/>
    <cellStyle name="Calc cel 2 3 2 4 6 2" xfId="18807"/>
    <cellStyle name="Calc cel 2 3 2 4 6 3" xfId="11198"/>
    <cellStyle name="Calc cel 2 3 2 4 6 4" xfId="30983"/>
    <cellStyle name="Calc cel 2 3 2 4 6 5" xfId="50026"/>
    <cellStyle name="Calc cel 2 3 2 4 7" xfId="10723"/>
    <cellStyle name="Calc cel 2 3 2 4 7 2" xfId="19425"/>
    <cellStyle name="Calc cel 2 3 2 4 7 3" xfId="20417"/>
    <cellStyle name="Calc cel 2 3 2 4 7 4" xfId="31601"/>
    <cellStyle name="Calc cel 2 3 2 4 7 5" xfId="50644"/>
    <cellStyle name="Calc cel 2 3 2 4 8" xfId="13602"/>
    <cellStyle name="Calc cel 2 3 2 4 9" xfId="22220"/>
    <cellStyle name="Calc cel 2 3 2 5" xfId="3452"/>
    <cellStyle name="Calc cel 2 3 2 5 2" xfId="12254"/>
    <cellStyle name="Calc cel 2 3 2 5 2 2" xfId="44978"/>
    <cellStyle name="Calc cel 2 3 2 5 3" xfId="22072"/>
    <cellStyle name="Calc cel 2 3 2 5 4" xfId="21902"/>
    <cellStyle name="Calc cel 2 3 2 5 5" xfId="37750"/>
    <cellStyle name="Calc cel 2 3 2 6" xfId="5852"/>
    <cellStyle name="Calc cel 2 3 2 6 2" xfId="14554"/>
    <cellStyle name="Calc cel 2 3 2 6 2 2" xfId="46649"/>
    <cellStyle name="Calc cel 2 3 2 6 3" xfId="21312"/>
    <cellStyle name="Calc cel 2 3 2 6 4" xfId="26731"/>
    <cellStyle name="Calc cel 2 3 2 6 5" xfId="40244"/>
    <cellStyle name="Calc cel 2 3 2 7" xfId="5875"/>
    <cellStyle name="Calc cel 2 3 2 7 2" xfId="14577"/>
    <cellStyle name="Calc cel 2 3 2 7 2 2" xfId="46672"/>
    <cellStyle name="Calc cel 2 3 2 7 3" xfId="24574"/>
    <cellStyle name="Calc cel 2 3 2 7 4" xfId="26754"/>
    <cellStyle name="Calc cel 2 3 2 7 5" xfId="40267"/>
    <cellStyle name="Calc cel 2 3 2 8" xfId="7377"/>
    <cellStyle name="Calc cel 2 3 2 8 2" xfId="16079"/>
    <cellStyle name="Calc cel 2 3 2 8 3" xfId="23318"/>
    <cellStyle name="Calc cel 2 3 2 8 4" xfId="28255"/>
    <cellStyle name="Calc cel 2 3 2 8 5" xfId="41768"/>
    <cellStyle name="Calc cel 2 3 2 9" xfId="7518"/>
    <cellStyle name="Calc cel 2 3 2 9 2" xfId="16220"/>
    <cellStyle name="Calc cel 2 3 2 9 3" xfId="21208"/>
    <cellStyle name="Calc cel 2 3 2 9 4" xfId="28396"/>
    <cellStyle name="Calc cel 2 3 2 9 5" xfId="48127"/>
    <cellStyle name="Calc cel 2 3 20" xfId="35062"/>
    <cellStyle name="Calc cel 2 3 21" xfId="37173"/>
    <cellStyle name="Calc cel 2 3 3" xfId="846"/>
    <cellStyle name="Calc cel 2 3 3 10" xfId="9192"/>
    <cellStyle name="Calc cel 2 3 3 10 2" xfId="17894"/>
    <cellStyle name="Calc cel 2 3 3 10 3" xfId="22903"/>
    <cellStyle name="Calc cel 2 3 3 10 4" xfId="30070"/>
    <cellStyle name="Calc cel 2 3 3 10 5" xfId="49113"/>
    <cellStyle name="Calc cel 2 3 3 11" xfId="9895"/>
    <cellStyle name="Calc cel 2 3 3 11 2" xfId="18597"/>
    <cellStyle name="Calc cel 2 3 3 11 3" xfId="11194"/>
    <cellStyle name="Calc cel 2 3 3 11 4" xfId="30773"/>
    <cellStyle name="Calc cel 2 3 3 11 5" xfId="49816"/>
    <cellStyle name="Calc cel 2 3 3 12" xfId="11389"/>
    <cellStyle name="Calc cel 2 3 3 13" xfId="21168"/>
    <cellStyle name="Calc cel 2 3 3 14" xfId="20642"/>
    <cellStyle name="Calc cel 2 3 3 15" xfId="32639"/>
    <cellStyle name="Calc cel 2 3 3 16" xfId="34304"/>
    <cellStyle name="Calc cel 2 3 3 17" xfId="35686"/>
    <cellStyle name="Calc cel 2 3 3 18" xfId="38213"/>
    <cellStyle name="Calc cel 2 3 3 2" xfId="5128"/>
    <cellStyle name="Calc cel 2 3 3 2 10" xfId="26007"/>
    <cellStyle name="Calc cel 2 3 3 2 11" xfId="33946"/>
    <cellStyle name="Calc cel 2 3 3 2 12" xfId="34882"/>
    <cellStyle name="Calc cel 2 3 3 2 13" xfId="36993"/>
    <cellStyle name="Calc cel 2 3 3 2 14" xfId="39520"/>
    <cellStyle name="Calc cel 2 3 3 2 2" xfId="5681"/>
    <cellStyle name="Calc cel 2 3 3 2 2 2" xfId="14383"/>
    <cellStyle name="Calc cel 2 3 3 2 2 2 2" xfId="46497"/>
    <cellStyle name="Calc cel 2 3 3 2 2 3" xfId="22670"/>
    <cellStyle name="Calc cel 2 3 3 2 2 4" xfId="26560"/>
    <cellStyle name="Calc cel 2 3 3 2 2 5" xfId="40073"/>
    <cellStyle name="Calc cel 2 3 3 2 3" xfId="7219"/>
    <cellStyle name="Calc cel 2 3 3 2 3 2" xfId="15921"/>
    <cellStyle name="Calc cel 2 3 3 2 3 2 2" xfId="47897"/>
    <cellStyle name="Calc cel 2 3 3 2 3 3" xfId="22816"/>
    <cellStyle name="Calc cel 2 3 3 2 3 4" xfId="28097"/>
    <cellStyle name="Calc cel 2 3 3 2 3 5" xfId="41610"/>
    <cellStyle name="Calc cel 2 3 3 2 4" xfId="8884"/>
    <cellStyle name="Calc cel 2 3 3 2 4 2" xfId="17586"/>
    <cellStyle name="Calc cel 2 3 3 2 4 3" xfId="24219"/>
    <cellStyle name="Calc cel 2 3 3 2 4 4" xfId="29762"/>
    <cellStyle name="Calc cel 2 3 3 2 4 5" xfId="43536"/>
    <cellStyle name="Calc cel 2 3 3 2 5" xfId="9639"/>
    <cellStyle name="Calc cel 2 3 3 2 5 2" xfId="18341"/>
    <cellStyle name="Calc cel 2 3 3 2 5 3" xfId="11757"/>
    <cellStyle name="Calc cel 2 3 3 2 5 4" xfId="30517"/>
    <cellStyle name="Calc cel 2 3 3 2 5 5" xfId="49560"/>
    <cellStyle name="Calc cel 2 3 3 2 6" xfId="10333"/>
    <cellStyle name="Calc cel 2 3 3 2 6 2" xfId="19035"/>
    <cellStyle name="Calc cel 2 3 3 2 6 3" xfId="12710"/>
    <cellStyle name="Calc cel 2 3 3 2 6 4" xfId="31211"/>
    <cellStyle name="Calc cel 2 3 3 2 6 5" xfId="50254"/>
    <cellStyle name="Calc cel 2 3 3 2 7" xfId="10951"/>
    <cellStyle name="Calc cel 2 3 3 2 7 2" xfId="19653"/>
    <cellStyle name="Calc cel 2 3 3 2 7 3" xfId="11353"/>
    <cellStyle name="Calc cel 2 3 3 2 7 4" xfId="31829"/>
    <cellStyle name="Calc cel 2 3 3 2 7 5" xfId="50872"/>
    <cellStyle name="Calc cel 2 3 3 2 8" xfId="13830"/>
    <cellStyle name="Calc cel 2 3 3 2 9" xfId="25270"/>
    <cellStyle name="Calc cel 2 3 3 3" xfId="3601"/>
    <cellStyle name="Calc cel 2 3 3 3 10" xfId="23585"/>
    <cellStyle name="Calc cel 2 3 3 3 11" xfId="32316"/>
    <cellStyle name="Calc cel 2 3 3 3 12" xfId="34219"/>
    <cellStyle name="Calc cel 2 3 3 3 13" xfId="35363"/>
    <cellStyle name="Calc cel 2 3 3 3 14" xfId="37899"/>
    <cellStyle name="Calc cel 2 3 3 3 2" xfId="5921"/>
    <cellStyle name="Calc cel 2 3 3 3 2 2" xfId="14623"/>
    <cellStyle name="Calc cel 2 3 3 3 2 2 2" xfId="46716"/>
    <cellStyle name="Calc cel 2 3 3 3 2 3" xfId="24213"/>
    <cellStyle name="Calc cel 2 3 3 3 2 4" xfId="26800"/>
    <cellStyle name="Calc cel 2 3 3 3 2 5" xfId="40313"/>
    <cellStyle name="Calc cel 2 3 3 3 3" xfId="5400"/>
    <cellStyle name="Calc cel 2 3 3 3 3 2" xfId="14102"/>
    <cellStyle name="Calc cel 2 3 3 3 3 2 2" xfId="46234"/>
    <cellStyle name="Calc cel 2 3 3 3 3 3" xfId="1729"/>
    <cellStyle name="Calc cel 2 3 3 3 3 4" xfId="26279"/>
    <cellStyle name="Calc cel 2 3 3 3 3 5" xfId="39792"/>
    <cellStyle name="Calc cel 2 3 3 3 4" xfId="7688"/>
    <cellStyle name="Calc cel 2 3 3 3 4 2" xfId="16390"/>
    <cellStyle name="Calc cel 2 3 3 3 4 3" xfId="22346"/>
    <cellStyle name="Calc cel 2 3 3 3 4 4" xfId="28566"/>
    <cellStyle name="Calc cel 2 3 3 3 4 5" xfId="42057"/>
    <cellStyle name="Calc cel 2 3 3 3 5" xfId="3108"/>
    <cellStyle name="Calc cel 2 3 3 3 5 2" xfId="11927"/>
    <cellStyle name="Calc cel 2 3 3 3 5 3" xfId="25474"/>
    <cellStyle name="Calc cel 2 3 3 3 5 4" xfId="11714"/>
    <cellStyle name="Calc cel 2 3 3 3 5 5" xfId="44652"/>
    <cellStyle name="Calc cel 2 3 3 3 6" xfId="8068"/>
    <cellStyle name="Calc cel 2 3 3 3 6 2" xfId="16770"/>
    <cellStyle name="Calc cel 2 3 3 3 6 3" xfId="24244"/>
    <cellStyle name="Calc cel 2 3 3 3 6 4" xfId="28946"/>
    <cellStyle name="Calc cel 2 3 3 3 6 5" xfId="48586"/>
    <cellStyle name="Calc cel 2 3 3 3 7" xfId="8299"/>
    <cellStyle name="Calc cel 2 3 3 3 7 2" xfId="17001"/>
    <cellStyle name="Calc cel 2 3 3 3 7 3" xfId="20239"/>
    <cellStyle name="Calc cel 2 3 3 3 7 4" xfId="29177"/>
    <cellStyle name="Calc cel 2 3 3 3 7 5" xfId="48813"/>
    <cellStyle name="Calc cel 2 3 3 3 8" xfId="12398"/>
    <cellStyle name="Calc cel 2 3 3 3 9" xfId="20811"/>
    <cellStyle name="Calc cel 2 3 3 4" xfId="5855"/>
    <cellStyle name="Calc cel 2 3 3 4 2" xfId="14557"/>
    <cellStyle name="Calc cel 2 3 3 4 2 2" xfId="46652"/>
    <cellStyle name="Calc cel 2 3 3 4 3" xfId="24895"/>
    <cellStyle name="Calc cel 2 3 3 4 4" xfId="26734"/>
    <cellStyle name="Calc cel 2 3 3 4 5" xfId="40247"/>
    <cellStyle name="Calc cel 2 3 3 5" xfId="6407"/>
    <cellStyle name="Calc cel 2 3 3 5 2" xfId="15109"/>
    <cellStyle name="Calc cel 2 3 3 5 2 2" xfId="47156"/>
    <cellStyle name="Calc cel 2 3 3 5 3" xfId="22860"/>
    <cellStyle name="Calc cel 2 3 3 5 4" xfId="27286"/>
    <cellStyle name="Calc cel 2 3 3 5 5" xfId="40799"/>
    <cellStyle name="Calc cel 2 3 3 6" xfId="5613"/>
    <cellStyle name="Calc cel 2 3 3 6 2" xfId="14315"/>
    <cellStyle name="Calc cel 2 3 3 6 2 2" xfId="46433"/>
    <cellStyle name="Calc cel 2 3 3 6 3" xfId="23087"/>
    <cellStyle name="Calc cel 2 3 3 6 4" xfId="26492"/>
    <cellStyle name="Calc cel 2 3 3 6 5" xfId="40005"/>
    <cellStyle name="Calc cel 2 3 3 7" xfId="7393"/>
    <cellStyle name="Calc cel 2 3 3 7 2" xfId="16095"/>
    <cellStyle name="Calc cel 2 3 3 7 3" xfId="20614"/>
    <cellStyle name="Calc cel 2 3 3 7 4" xfId="28271"/>
    <cellStyle name="Calc cel 2 3 3 7 5" xfId="41784"/>
    <cellStyle name="Calc cel 2 3 3 8" xfId="7907"/>
    <cellStyle name="Calc cel 2 3 3 8 2" xfId="16609"/>
    <cellStyle name="Calc cel 2 3 3 8 3" xfId="24359"/>
    <cellStyle name="Calc cel 2 3 3 8 4" xfId="28785"/>
    <cellStyle name="Calc cel 2 3 3 8 5" xfId="48425"/>
    <cellStyle name="Calc cel 2 3 3 9" xfId="8432"/>
    <cellStyle name="Calc cel 2 3 3 9 2" xfId="17134"/>
    <cellStyle name="Calc cel 2 3 3 9 3" xfId="21116"/>
    <cellStyle name="Calc cel 2 3 3 9 4" xfId="29310"/>
    <cellStyle name="Calc cel 2 3 3 9 5" xfId="48890"/>
    <cellStyle name="Calc cel 2 3 4" xfId="1275"/>
    <cellStyle name="Calc cel 2 3 4 10" xfId="8097"/>
    <cellStyle name="Calc cel 2 3 4 10 2" xfId="16799"/>
    <cellStyle name="Calc cel 2 3 4 10 3" xfId="22784"/>
    <cellStyle name="Calc cel 2 3 4 10 4" xfId="28975"/>
    <cellStyle name="Calc cel 2 3 4 10 5" xfId="48615"/>
    <cellStyle name="Calc cel 2 3 4 11" xfId="7746"/>
    <cellStyle name="Calc cel 2 3 4 11 2" xfId="16448"/>
    <cellStyle name="Calc cel 2 3 4 11 3" xfId="21411"/>
    <cellStyle name="Calc cel 2 3 4 11 4" xfId="28624"/>
    <cellStyle name="Calc cel 2 3 4 11 5" xfId="48275"/>
    <cellStyle name="Calc cel 2 3 4 12" xfId="11071"/>
    <cellStyle name="Calc cel 2 3 4 13" xfId="23539"/>
    <cellStyle name="Calc cel 2 3 4 14" xfId="21063"/>
    <cellStyle name="Calc cel 2 3 4 15" xfId="33068"/>
    <cellStyle name="Calc cel 2 3 4 16" xfId="34369"/>
    <cellStyle name="Calc cel 2 3 4 17" xfId="36115"/>
    <cellStyle name="Calc cel 2 3 4 18" xfId="38642"/>
    <cellStyle name="Calc cel 2 3 4 2" xfId="4827"/>
    <cellStyle name="Calc cel 2 3 4 2 10" xfId="25706"/>
    <cellStyle name="Calc cel 2 3 4 2 11" xfId="33645"/>
    <cellStyle name="Calc cel 2 3 4 2 12" xfId="34581"/>
    <cellStyle name="Calc cel 2 3 4 2 13" xfId="36692"/>
    <cellStyle name="Calc cel 2 3 4 2 14" xfId="39219"/>
    <cellStyle name="Calc cel 2 3 4 2 2" xfId="5537"/>
    <cellStyle name="Calc cel 2 3 4 2 2 2" xfId="14239"/>
    <cellStyle name="Calc cel 2 3 4 2 2 2 2" xfId="46362"/>
    <cellStyle name="Calc cel 2 3 4 2 2 3" xfId="24097"/>
    <cellStyle name="Calc cel 2 3 4 2 2 4" xfId="26416"/>
    <cellStyle name="Calc cel 2 3 4 2 2 5" xfId="39929"/>
    <cellStyle name="Calc cel 2 3 4 2 3" xfId="6918"/>
    <cellStyle name="Calc cel 2 3 4 2 3 2" xfId="15620"/>
    <cellStyle name="Calc cel 2 3 4 2 3 2 2" xfId="47596"/>
    <cellStyle name="Calc cel 2 3 4 2 3 3" xfId="20143"/>
    <cellStyle name="Calc cel 2 3 4 2 3 4" xfId="27796"/>
    <cellStyle name="Calc cel 2 3 4 2 3 5" xfId="41309"/>
    <cellStyle name="Calc cel 2 3 4 2 4" xfId="8583"/>
    <cellStyle name="Calc cel 2 3 4 2 4 2" xfId="17285"/>
    <cellStyle name="Calc cel 2 3 4 2 4 3" xfId="22699"/>
    <cellStyle name="Calc cel 2 3 4 2 4 4" xfId="29461"/>
    <cellStyle name="Calc cel 2 3 4 2 4 5" xfId="43235"/>
    <cellStyle name="Calc cel 2 3 4 2 5" xfId="9338"/>
    <cellStyle name="Calc cel 2 3 4 2 5 2" xfId="18040"/>
    <cellStyle name="Calc cel 2 3 4 2 5 3" xfId="23762"/>
    <cellStyle name="Calc cel 2 3 4 2 5 4" xfId="30216"/>
    <cellStyle name="Calc cel 2 3 4 2 5 5" xfId="49259"/>
    <cellStyle name="Calc cel 2 3 4 2 6" xfId="10032"/>
    <cellStyle name="Calc cel 2 3 4 2 6 2" xfId="18734"/>
    <cellStyle name="Calc cel 2 3 4 2 6 3" xfId="20389"/>
    <cellStyle name="Calc cel 2 3 4 2 6 4" xfId="30910"/>
    <cellStyle name="Calc cel 2 3 4 2 6 5" xfId="49953"/>
    <cellStyle name="Calc cel 2 3 4 2 7" xfId="10650"/>
    <cellStyle name="Calc cel 2 3 4 2 7 2" xfId="19352"/>
    <cellStyle name="Calc cel 2 3 4 2 7 3" xfId="11478"/>
    <cellStyle name="Calc cel 2 3 4 2 7 4" xfId="31528"/>
    <cellStyle name="Calc cel 2 3 4 2 7 5" xfId="50571"/>
    <cellStyle name="Calc cel 2 3 4 2 8" xfId="13529"/>
    <cellStyle name="Calc cel 2 3 4 2 9" xfId="23228"/>
    <cellStyle name="Calc cel 2 3 4 3" xfId="5112"/>
    <cellStyle name="Calc cel 2 3 4 3 10" xfId="25991"/>
    <cellStyle name="Calc cel 2 3 4 3 11" xfId="33930"/>
    <cellStyle name="Calc cel 2 3 4 3 12" xfId="34866"/>
    <cellStyle name="Calc cel 2 3 4 3 13" xfId="36977"/>
    <cellStyle name="Calc cel 2 3 4 3 14" xfId="39504"/>
    <cellStyle name="Calc cel 2 3 4 3 2" xfId="5465"/>
    <cellStyle name="Calc cel 2 3 4 3 2 2" xfId="14167"/>
    <cellStyle name="Calc cel 2 3 4 3 2 2 2" xfId="46292"/>
    <cellStyle name="Calc cel 2 3 4 3 2 3" xfId="22473"/>
    <cellStyle name="Calc cel 2 3 4 3 2 4" xfId="26344"/>
    <cellStyle name="Calc cel 2 3 4 3 2 5" xfId="39857"/>
    <cellStyle name="Calc cel 2 3 4 3 3" xfId="7203"/>
    <cellStyle name="Calc cel 2 3 4 3 3 2" xfId="15905"/>
    <cellStyle name="Calc cel 2 3 4 3 3 2 2" xfId="47881"/>
    <cellStyle name="Calc cel 2 3 4 3 3 3" xfId="24954"/>
    <cellStyle name="Calc cel 2 3 4 3 3 4" xfId="28081"/>
    <cellStyle name="Calc cel 2 3 4 3 3 5" xfId="41594"/>
    <cellStyle name="Calc cel 2 3 4 3 4" xfId="8868"/>
    <cellStyle name="Calc cel 2 3 4 3 4 2" xfId="17570"/>
    <cellStyle name="Calc cel 2 3 4 3 4 3" xfId="20475"/>
    <cellStyle name="Calc cel 2 3 4 3 4 4" xfId="29746"/>
    <cellStyle name="Calc cel 2 3 4 3 4 5" xfId="43520"/>
    <cellStyle name="Calc cel 2 3 4 3 5" xfId="9623"/>
    <cellStyle name="Calc cel 2 3 4 3 5 2" xfId="18325"/>
    <cellStyle name="Calc cel 2 3 4 3 5 3" xfId="2408"/>
    <cellStyle name="Calc cel 2 3 4 3 5 4" xfId="30501"/>
    <cellStyle name="Calc cel 2 3 4 3 5 5" xfId="49544"/>
    <cellStyle name="Calc cel 2 3 4 3 6" xfId="10317"/>
    <cellStyle name="Calc cel 2 3 4 3 6 2" xfId="19019"/>
    <cellStyle name="Calc cel 2 3 4 3 6 3" xfId="11641"/>
    <cellStyle name="Calc cel 2 3 4 3 6 4" xfId="31195"/>
    <cellStyle name="Calc cel 2 3 4 3 6 5" xfId="50238"/>
    <cellStyle name="Calc cel 2 3 4 3 7" xfId="10935"/>
    <cellStyle name="Calc cel 2 3 4 3 7 2" xfId="19637"/>
    <cellStyle name="Calc cel 2 3 4 3 7 3" xfId="13018"/>
    <cellStyle name="Calc cel 2 3 4 3 7 4" xfId="31813"/>
    <cellStyle name="Calc cel 2 3 4 3 7 5" xfId="50856"/>
    <cellStyle name="Calc cel 2 3 4 3 8" xfId="13814"/>
    <cellStyle name="Calc cel 2 3 4 3 9" xfId="24557"/>
    <cellStyle name="Calc cel 2 3 4 4" xfId="5372"/>
    <cellStyle name="Calc cel 2 3 4 4 2" xfId="14074"/>
    <cellStyle name="Calc cel 2 3 4 4 2 2" xfId="46211"/>
    <cellStyle name="Calc cel 2 3 4 4 3" xfId="23452"/>
    <cellStyle name="Calc cel 2 3 4 4 4" xfId="26251"/>
    <cellStyle name="Calc cel 2 3 4 4 5" xfId="39764"/>
    <cellStyle name="Calc cel 2 3 4 5" xfId="5294"/>
    <cellStyle name="Calc cel 2 3 4 5 2" xfId="13996"/>
    <cellStyle name="Calc cel 2 3 4 5 2 2" xfId="46136"/>
    <cellStyle name="Calc cel 2 3 4 5 3" xfId="2427"/>
    <cellStyle name="Calc cel 2 3 4 5 4" xfId="26173"/>
    <cellStyle name="Calc cel 2 3 4 5 5" xfId="39686"/>
    <cellStyle name="Calc cel 2 3 4 6" xfId="3263"/>
    <cellStyle name="Calc cel 2 3 4 6 2" xfId="12078"/>
    <cellStyle name="Calc cel 2 3 4 6 2 2" xfId="44794"/>
    <cellStyle name="Calc cel 2 3 4 6 3" xfId="22873"/>
    <cellStyle name="Calc cel 2 3 4 6 4" xfId="22301"/>
    <cellStyle name="Calc cel 2 3 4 6 5" xfId="37561"/>
    <cellStyle name="Calc cel 2 3 4 7" xfId="6438"/>
    <cellStyle name="Calc cel 2 3 4 7 2" xfId="15140"/>
    <cellStyle name="Calc cel 2 3 4 7 3" xfId="23439"/>
    <cellStyle name="Calc cel 2 3 4 7 4" xfId="27317"/>
    <cellStyle name="Calc cel 2 3 4 7 5" xfId="40830"/>
    <cellStyle name="Calc cel 2 3 4 8" xfId="8170"/>
    <cellStyle name="Calc cel 2 3 4 8 2" xfId="16872"/>
    <cellStyle name="Calc cel 2 3 4 8 3" xfId="22025"/>
    <cellStyle name="Calc cel 2 3 4 8 4" xfId="29048"/>
    <cellStyle name="Calc cel 2 3 4 8 5" xfId="48688"/>
    <cellStyle name="Calc cel 2 3 4 9" xfId="8069"/>
    <cellStyle name="Calc cel 2 3 4 9 2" xfId="16771"/>
    <cellStyle name="Calc cel 2 3 4 9 3" xfId="23641"/>
    <cellStyle name="Calc cel 2 3 4 9 4" xfId="28947"/>
    <cellStyle name="Calc cel 2 3 4 9 5" xfId="48587"/>
    <cellStyle name="Calc cel 2 3 5" xfId="3571"/>
    <cellStyle name="Calc cel 2 3 5 10" xfId="25023"/>
    <cellStyle name="Calc cel 2 3 5 11" xfId="32286"/>
    <cellStyle name="Calc cel 2 3 5 12" xfId="34189"/>
    <cellStyle name="Calc cel 2 3 5 13" xfId="35333"/>
    <cellStyle name="Calc cel 2 3 5 14" xfId="37869"/>
    <cellStyle name="Calc cel 2 3 5 2" xfId="6472"/>
    <cellStyle name="Calc cel 2 3 5 2 2" xfId="15174"/>
    <cellStyle name="Calc cel 2 3 5 2 2 2" xfId="47214"/>
    <cellStyle name="Calc cel 2 3 5 2 3" xfId="23123"/>
    <cellStyle name="Calc cel 2 3 5 2 4" xfId="27351"/>
    <cellStyle name="Calc cel 2 3 5 2 5" xfId="40864"/>
    <cellStyle name="Calc cel 2 3 5 3" xfId="6112"/>
    <cellStyle name="Calc cel 2 3 5 3 2" xfId="14814"/>
    <cellStyle name="Calc cel 2 3 5 3 2 2" xfId="46886"/>
    <cellStyle name="Calc cel 2 3 5 3 3" xfId="23962"/>
    <cellStyle name="Calc cel 2 3 5 3 4" xfId="26991"/>
    <cellStyle name="Calc cel 2 3 5 3 5" xfId="40504"/>
    <cellStyle name="Calc cel 2 3 5 4" xfId="7658"/>
    <cellStyle name="Calc cel 2 3 5 4 2" xfId="16360"/>
    <cellStyle name="Calc cel 2 3 5 4 3" xfId="22119"/>
    <cellStyle name="Calc cel 2 3 5 4 4" xfId="28536"/>
    <cellStyle name="Calc cel 2 3 5 4 5" xfId="42027"/>
    <cellStyle name="Calc cel 2 3 5 5" xfId="7493"/>
    <cellStyle name="Calc cel 2 3 5 5 2" xfId="16195"/>
    <cellStyle name="Calc cel 2 3 5 5 3" xfId="25480"/>
    <cellStyle name="Calc cel 2 3 5 5 4" xfId="28371"/>
    <cellStyle name="Calc cel 2 3 5 5 5" xfId="48102"/>
    <cellStyle name="Calc cel 2 3 5 6" xfId="7923"/>
    <cellStyle name="Calc cel 2 3 5 6 2" xfId="16625"/>
    <cellStyle name="Calc cel 2 3 5 6 3" xfId="21014"/>
    <cellStyle name="Calc cel 2 3 5 6 4" xfId="28801"/>
    <cellStyle name="Calc cel 2 3 5 6 5" xfId="48441"/>
    <cellStyle name="Calc cel 2 3 5 7" xfId="7734"/>
    <cellStyle name="Calc cel 2 3 5 7 2" xfId="16436"/>
    <cellStyle name="Calc cel 2 3 5 7 3" xfId="23848"/>
    <cellStyle name="Calc cel 2 3 5 7 4" xfId="28612"/>
    <cellStyle name="Calc cel 2 3 5 7 5" xfId="48264"/>
    <cellStyle name="Calc cel 2 3 5 8" xfId="12368"/>
    <cellStyle name="Calc cel 2 3 5 9" xfId="23644"/>
    <cellStyle name="Calc cel 2 3 6" xfId="4751"/>
    <cellStyle name="Calc cel 2 3 6 10" xfId="25630"/>
    <cellStyle name="Calc cel 2 3 6 11" xfId="33569"/>
    <cellStyle name="Calc cel 2 3 6 12" xfId="34505"/>
    <cellStyle name="Calc cel 2 3 6 13" xfId="36616"/>
    <cellStyle name="Calc cel 2 3 6 14" xfId="39143"/>
    <cellStyle name="Calc cel 2 3 6 2" xfId="3456"/>
    <cellStyle name="Calc cel 2 3 6 2 2" xfId="12258"/>
    <cellStyle name="Calc cel 2 3 6 2 2 2" xfId="44982"/>
    <cellStyle name="Calc cel 2 3 6 2 3" xfId="22992"/>
    <cellStyle name="Calc cel 2 3 6 2 4" xfId="25360"/>
    <cellStyle name="Calc cel 2 3 6 2 5" xfId="37754"/>
    <cellStyle name="Calc cel 2 3 6 3" xfId="6842"/>
    <cellStyle name="Calc cel 2 3 6 3 2" xfId="15544"/>
    <cellStyle name="Calc cel 2 3 6 3 2 2" xfId="47520"/>
    <cellStyle name="Calc cel 2 3 6 3 3" xfId="12477"/>
    <cellStyle name="Calc cel 2 3 6 3 4" xfId="27720"/>
    <cellStyle name="Calc cel 2 3 6 3 5" xfId="41233"/>
    <cellStyle name="Calc cel 2 3 6 4" xfId="8507"/>
    <cellStyle name="Calc cel 2 3 6 4 2" xfId="17209"/>
    <cellStyle name="Calc cel 2 3 6 4 3" xfId="1792"/>
    <cellStyle name="Calc cel 2 3 6 4 4" xfId="29385"/>
    <cellStyle name="Calc cel 2 3 6 4 5" xfId="43159"/>
    <cellStyle name="Calc cel 2 3 6 5" xfId="9262"/>
    <cellStyle name="Calc cel 2 3 6 5 2" xfId="17964"/>
    <cellStyle name="Calc cel 2 3 6 5 3" xfId="13161"/>
    <cellStyle name="Calc cel 2 3 6 5 4" xfId="30140"/>
    <cellStyle name="Calc cel 2 3 6 5 5" xfId="49183"/>
    <cellStyle name="Calc cel 2 3 6 6" xfId="9956"/>
    <cellStyle name="Calc cel 2 3 6 6 2" xfId="18658"/>
    <cellStyle name="Calc cel 2 3 6 6 3" xfId="20005"/>
    <cellStyle name="Calc cel 2 3 6 6 4" xfId="30834"/>
    <cellStyle name="Calc cel 2 3 6 6 5" xfId="49877"/>
    <cellStyle name="Calc cel 2 3 6 7" xfId="10574"/>
    <cellStyle name="Calc cel 2 3 6 7 2" xfId="19276"/>
    <cellStyle name="Calc cel 2 3 6 7 3" xfId="19899"/>
    <cellStyle name="Calc cel 2 3 6 7 4" xfId="31452"/>
    <cellStyle name="Calc cel 2 3 6 7 5" xfId="50495"/>
    <cellStyle name="Calc cel 2 3 6 8" xfId="13453"/>
    <cellStyle name="Calc cel 2 3 6 9" xfId="22826"/>
    <cellStyle name="Calc cel 2 3 7" xfId="6271"/>
    <cellStyle name="Calc cel 2 3 7 2" xfId="14973"/>
    <cellStyle name="Calc cel 2 3 7 2 2" xfId="47034"/>
    <cellStyle name="Calc cel 2 3 7 3" xfId="23893"/>
    <cellStyle name="Calc cel 2 3 7 4" xfId="27150"/>
    <cellStyle name="Calc cel 2 3 7 5" xfId="40663"/>
    <cellStyle name="Calc cel 2 3 8" xfId="6526"/>
    <cellStyle name="Calc cel 2 3 8 2" xfId="15228"/>
    <cellStyle name="Calc cel 2 3 8 2 2" xfId="47257"/>
    <cellStyle name="Calc cel 2 3 8 3" xfId="25217"/>
    <cellStyle name="Calc cel 2 3 8 4" xfId="27405"/>
    <cellStyle name="Calc cel 2 3 8 5" xfId="40918"/>
    <cellStyle name="Calc cel 2 3 9" xfId="6471"/>
    <cellStyle name="Calc cel 2 3 9 2" xfId="15173"/>
    <cellStyle name="Calc cel 2 3 9 2 2" xfId="47213"/>
    <cellStyle name="Calc cel 2 3 9 3" xfId="23125"/>
    <cellStyle name="Calc cel 2 3 9 4" xfId="27350"/>
    <cellStyle name="Calc cel 2 3 9 5" xfId="40863"/>
    <cellStyle name="Calc cel 2 4" xfId="471"/>
    <cellStyle name="Calc cel 2 4 10" xfId="5394"/>
    <cellStyle name="Calc cel 2 4 10 2" xfId="14096"/>
    <cellStyle name="Calc cel 2 4 10 3" xfId="21215"/>
    <cellStyle name="Calc cel 2 4 10 4" xfId="26273"/>
    <cellStyle name="Calc cel 2 4 10 5" xfId="39786"/>
    <cellStyle name="Calc cel 2 4 11" xfId="7437"/>
    <cellStyle name="Calc cel 2 4 11 2" xfId="16139"/>
    <cellStyle name="Calc cel 2 4 11 3" xfId="24271"/>
    <cellStyle name="Calc cel 2 4 11 4" xfId="28315"/>
    <cellStyle name="Calc cel 2 4 11 5" xfId="48046"/>
    <cellStyle name="Calc cel 2 4 12" xfId="7722"/>
    <cellStyle name="Calc cel 2 4 12 2" xfId="16424"/>
    <cellStyle name="Calc cel 2 4 12 3" xfId="23825"/>
    <cellStyle name="Calc cel 2 4 12 4" xfId="28600"/>
    <cellStyle name="Calc cel 2 4 12 5" xfId="48252"/>
    <cellStyle name="Calc cel 2 4 13" xfId="8143"/>
    <cellStyle name="Calc cel 2 4 13 2" xfId="16845"/>
    <cellStyle name="Calc cel 2 4 13 3" xfId="20802"/>
    <cellStyle name="Calc cel 2 4 13 4" xfId="29021"/>
    <cellStyle name="Calc cel 2 4 13 5" xfId="48661"/>
    <cellStyle name="Calc cel 2 4 14" xfId="8062"/>
    <cellStyle name="Calc cel 2 4 14 2" xfId="16764"/>
    <cellStyle name="Calc cel 2 4 14 3" xfId="23830"/>
    <cellStyle name="Calc cel 2 4 14 4" xfId="28940"/>
    <cellStyle name="Calc cel 2 4 14 5" xfId="48580"/>
    <cellStyle name="Calc cel 2 4 15" xfId="2010"/>
    <cellStyle name="Calc cel 2 4 16" xfId="21909"/>
    <cellStyle name="Calc cel 2 4 17" xfId="24291"/>
    <cellStyle name="Calc cel 2 4 18" xfId="31991"/>
    <cellStyle name="Calc cel 2 4 19" xfId="34059"/>
    <cellStyle name="Calc cel 2 4 2" xfId="719"/>
    <cellStyle name="Calc cel 2 4 2 10" xfId="7533"/>
    <cellStyle name="Calc cel 2 4 2 10 2" xfId="16235"/>
    <cellStyle name="Calc cel 2 4 2 10 3" xfId="11606"/>
    <cellStyle name="Calc cel 2 4 2 10 4" xfId="28411"/>
    <cellStyle name="Calc cel 2 4 2 10 5" xfId="48142"/>
    <cellStyle name="Calc cel 2 4 2 11" xfId="8428"/>
    <cellStyle name="Calc cel 2 4 2 11 2" xfId="17130"/>
    <cellStyle name="Calc cel 2 4 2 11 3" xfId="24636"/>
    <cellStyle name="Calc cel 2 4 2 11 4" xfId="29306"/>
    <cellStyle name="Calc cel 2 4 2 11 5" xfId="48886"/>
    <cellStyle name="Calc cel 2 4 2 12" xfId="9189"/>
    <cellStyle name="Calc cel 2 4 2 12 2" xfId="17891"/>
    <cellStyle name="Calc cel 2 4 2 12 3" xfId="21821"/>
    <cellStyle name="Calc cel 2 4 2 12 4" xfId="30067"/>
    <cellStyle name="Calc cel 2 4 2 12 5" xfId="49110"/>
    <cellStyle name="Calc cel 2 4 2 13" xfId="11267"/>
    <cellStyle name="Calc cel 2 4 2 14" xfId="12174"/>
    <cellStyle name="Calc cel 2 4 2 15" xfId="24038"/>
    <cellStyle name="Calc cel 2 4 2 16" xfId="32066"/>
    <cellStyle name="Calc cel 2 4 2 17" xfId="34097"/>
    <cellStyle name="Calc cel 2 4 2 18" xfId="35113"/>
    <cellStyle name="Calc cel 2 4 2 19" xfId="37360"/>
    <cellStyle name="Calc cel 2 4 2 2" xfId="1488"/>
    <cellStyle name="Calc cel 2 4 2 2 10" xfId="13185"/>
    <cellStyle name="Calc cel 2 4 2 2 11" xfId="21417"/>
    <cellStyle name="Calc cel 2 4 2 2 12" xfId="25524"/>
    <cellStyle name="Calc cel 2 4 2 2 13" xfId="33281"/>
    <cellStyle name="Calc cel 2 4 2 2 14" xfId="34399"/>
    <cellStyle name="Calc cel 2 4 2 2 15" xfId="36328"/>
    <cellStyle name="Calc cel 2 4 2 2 16" xfId="38855"/>
    <cellStyle name="Calc cel 2 4 2 2 2" xfId="4922"/>
    <cellStyle name="Calc cel 2 4 2 2 2 10" xfId="25801"/>
    <cellStyle name="Calc cel 2 4 2 2 2 11" xfId="33740"/>
    <cellStyle name="Calc cel 2 4 2 2 2 12" xfId="34676"/>
    <cellStyle name="Calc cel 2 4 2 2 2 13" xfId="36787"/>
    <cellStyle name="Calc cel 2 4 2 2 2 14" xfId="39314"/>
    <cellStyle name="Calc cel 2 4 2 2 2 2" xfId="3161"/>
    <cellStyle name="Calc cel 2 4 2 2 2 2 2" xfId="11976"/>
    <cellStyle name="Calc cel 2 4 2 2 2 2 2 2" xfId="44701"/>
    <cellStyle name="Calc cel 2 4 2 2 2 2 3" xfId="21009"/>
    <cellStyle name="Calc cel 2 4 2 2 2 2 4" xfId="24601"/>
    <cellStyle name="Calc cel 2 4 2 2 2 2 5" xfId="37459"/>
    <cellStyle name="Calc cel 2 4 2 2 2 3" xfId="7013"/>
    <cellStyle name="Calc cel 2 4 2 2 2 3 2" xfId="15715"/>
    <cellStyle name="Calc cel 2 4 2 2 2 3 2 2" xfId="47691"/>
    <cellStyle name="Calc cel 2 4 2 2 2 3 3" xfId="19925"/>
    <cellStyle name="Calc cel 2 4 2 2 2 3 4" xfId="27891"/>
    <cellStyle name="Calc cel 2 4 2 2 2 3 5" xfId="41404"/>
    <cellStyle name="Calc cel 2 4 2 2 2 4" xfId="8678"/>
    <cellStyle name="Calc cel 2 4 2 2 2 4 2" xfId="17380"/>
    <cellStyle name="Calc cel 2 4 2 2 2 4 3" xfId="20718"/>
    <cellStyle name="Calc cel 2 4 2 2 2 4 4" xfId="29556"/>
    <cellStyle name="Calc cel 2 4 2 2 2 4 5" xfId="43330"/>
    <cellStyle name="Calc cel 2 4 2 2 2 5" xfId="9433"/>
    <cellStyle name="Calc cel 2 4 2 2 2 5 2" xfId="18135"/>
    <cellStyle name="Calc cel 2 4 2 2 2 5 3" xfId="22686"/>
    <cellStyle name="Calc cel 2 4 2 2 2 5 4" xfId="30311"/>
    <cellStyle name="Calc cel 2 4 2 2 2 5 5" xfId="49354"/>
    <cellStyle name="Calc cel 2 4 2 2 2 6" xfId="10127"/>
    <cellStyle name="Calc cel 2 4 2 2 2 6 2" xfId="18829"/>
    <cellStyle name="Calc cel 2 4 2 2 2 6 3" xfId="12932"/>
    <cellStyle name="Calc cel 2 4 2 2 2 6 4" xfId="31005"/>
    <cellStyle name="Calc cel 2 4 2 2 2 6 5" xfId="50048"/>
    <cellStyle name="Calc cel 2 4 2 2 2 7" xfId="10745"/>
    <cellStyle name="Calc cel 2 4 2 2 2 7 2" xfId="19447"/>
    <cellStyle name="Calc cel 2 4 2 2 2 7 3" xfId="20349"/>
    <cellStyle name="Calc cel 2 4 2 2 2 7 4" xfId="31623"/>
    <cellStyle name="Calc cel 2 4 2 2 2 7 5" xfId="50666"/>
    <cellStyle name="Calc cel 2 4 2 2 2 8" xfId="13624"/>
    <cellStyle name="Calc cel 2 4 2 2 2 9" xfId="22118"/>
    <cellStyle name="Calc cel 2 4 2 2 3" xfId="5182"/>
    <cellStyle name="Calc cel 2 4 2 2 3 10" xfId="26061"/>
    <cellStyle name="Calc cel 2 4 2 2 3 11" xfId="34000"/>
    <cellStyle name="Calc cel 2 4 2 2 3 12" xfId="34936"/>
    <cellStyle name="Calc cel 2 4 2 2 3 13" xfId="37047"/>
    <cellStyle name="Calc cel 2 4 2 2 3 14" xfId="39574"/>
    <cellStyle name="Calc cel 2 4 2 2 3 2" xfId="3165"/>
    <cellStyle name="Calc cel 2 4 2 2 3 2 2" xfId="11980"/>
    <cellStyle name="Calc cel 2 4 2 2 3 2 2 2" xfId="44705"/>
    <cellStyle name="Calc cel 2 4 2 2 3 2 3" xfId="24175"/>
    <cellStyle name="Calc cel 2 4 2 2 3 2 4" xfId="12491"/>
    <cellStyle name="Calc cel 2 4 2 2 3 2 5" xfId="37463"/>
    <cellStyle name="Calc cel 2 4 2 2 3 3" xfId="7273"/>
    <cellStyle name="Calc cel 2 4 2 2 3 3 2" xfId="15975"/>
    <cellStyle name="Calc cel 2 4 2 2 3 3 2 2" xfId="47951"/>
    <cellStyle name="Calc cel 2 4 2 2 3 3 3" xfId="20870"/>
    <cellStyle name="Calc cel 2 4 2 2 3 3 4" xfId="28151"/>
    <cellStyle name="Calc cel 2 4 2 2 3 3 5" xfId="41664"/>
    <cellStyle name="Calc cel 2 4 2 2 3 4" xfId="8938"/>
    <cellStyle name="Calc cel 2 4 2 2 3 4 2" xfId="17640"/>
    <cellStyle name="Calc cel 2 4 2 2 3 4 3" xfId="22013"/>
    <cellStyle name="Calc cel 2 4 2 2 3 4 4" xfId="29816"/>
    <cellStyle name="Calc cel 2 4 2 2 3 4 5" xfId="43590"/>
    <cellStyle name="Calc cel 2 4 2 2 3 5" xfId="9693"/>
    <cellStyle name="Calc cel 2 4 2 2 3 5 2" xfId="18395"/>
    <cellStyle name="Calc cel 2 4 2 2 3 5 3" xfId="13254"/>
    <cellStyle name="Calc cel 2 4 2 2 3 5 4" xfId="30571"/>
    <cellStyle name="Calc cel 2 4 2 2 3 5 5" xfId="49614"/>
    <cellStyle name="Calc cel 2 4 2 2 3 6" xfId="10387"/>
    <cellStyle name="Calc cel 2 4 2 2 3 6 2" xfId="19089"/>
    <cellStyle name="Calc cel 2 4 2 2 3 6 3" xfId="11808"/>
    <cellStyle name="Calc cel 2 4 2 2 3 6 4" xfId="31265"/>
    <cellStyle name="Calc cel 2 4 2 2 3 6 5" xfId="50308"/>
    <cellStyle name="Calc cel 2 4 2 2 3 7" xfId="11005"/>
    <cellStyle name="Calc cel 2 4 2 2 3 7 2" xfId="19707"/>
    <cellStyle name="Calc cel 2 4 2 2 3 7 3" xfId="12451"/>
    <cellStyle name="Calc cel 2 4 2 2 3 7 4" xfId="31883"/>
    <cellStyle name="Calc cel 2 4 2 2 3 7 5" xfId="50926"/>
    <cellStyle name="Calc cel 2 4 2 2 3 8" xfId="13884"/>
    <cellStyle name="Calc cel 2 4 2 2 3 9" xfId="22865"/>
    <cellStyle name="Calc cel 2 4 2 2 4" xfId="5999"/>
    <cellStyle name="Calc cel 2 4 2 2 4 2" xfId="14701"/>
    <cellStyle name="Calc cel 2 4 2 2 4 2 2" xfId="46787"/>
    <cellStyle name="Calc cel 2 4 2 2 4 3" xfId="21571"/>
    <cellStyle name="Calc cel 2 4 2 2 4 4" xfId="26878"/>
    <cellStyle name="Calc cel 2 4 2 2 4 5" xfId="40391"/>
    <cellStyle name="Calc cel 2 4 2 2 5" xfId="6670"/>
    <cellStyle name="Calc cel 2 4 2 2 5 2" xfId="15372"/>
    <cellStyle name="Calc cel 2 4 2 2 5 2 2" xfId="47375"/>
    <cellStyle name="Calc cel 2 4 2 2 5 3" xfId="24356"/>
    <cellStyle name="Calc cel 2 4 2 2 5 4" xfId="27548"/>
    <cellStyle name="Calc cel 2 4 2 2 5 5" xfId="41061"/>
    <cellStyle name="Calc cel 2 4 2 2 6" xfId="8306"/>
    <cellStyle name="Calc cel 2 4 2 2 6 2" xfId="17008"/>
    <cellStyle name="Calc cel 2 4 2 2 6 3" xfId="22601"/>
    <cellStyle name="Calc cel 2 4 2 2 6 4" xfId="29184"/>
    <cellStyle name="Calc cel 2 4 2 2 6 5" xfId="42871"/>
    <cellStyle name="Calc cel 2 4 2 2 7" xfId="9081"/>
    <cellStyle name="Calc cel 2 4 2 2 7 2" xfId="17783"/>
    <cellStyle name="Calc cel 2 4 2 2 7 3" xfId="24390"/>
    <cellStyle name="Calc cel 2 4 2 2 7 4" xfId="29959"/>
    <cellStyle name="Calc cel 2 4 2 2 7 5" xfId="49002"/>
    <cellStyle name="Calc cel 2 4 2 2 8" xfId="9809"/>
    <cellStyle name="Calc cel 2 4 2 2 8 2" xfId="18511"/>
    <cellStyle name="Calc cel 2 4 2 2 8 3" xfId="20357"/>
    <cellStyle name="Calc cel 2 4 2 2 8 4" xfId="30687"/>
    <cellStyle name="Calc cel 2 4 2 2 8 5" xfId="49730"/>
    <cellStyle name="Calc cel 2 4 2 2 9" xfId="10468"/>
    <cellStyle name="Calc cel 2 4 2 2 9 2" xfId="19170"/>
    <cellStyle name="Calc cel 2 4 2 2 9 3" xfId="11427"/>
    <cellStyle name="Calc cel 2 4 2 2 9 4" xfId="31346"/>
    <cellStyle name="Calc cel 2 4 2 2 9 5" xfId="50389"/>
    <cellStyle name="Calc cel 2 4 2 3" xfId="4823"/>
    <cellStyle name="Calc cel 2 4 2 3 10" xfId="25702"/>
    <cellStyle name="Calc cel 2 4 2 3 11" xfId="33641"/>
    <cellStyle name="Calc cel 2 4 2 3 12" xfId="34577"/>
    <cellStyle name="Calc cel 2 4 2 3 13" xfId="36688"/>
    <cellStyle name="Calc cel 2 4 2 3 14" xfId="39215"/>
    <cellStyle name="Calc cel 2 4 2 3 2" xfId="5873"/>
    <cellStyle name="Calc cel 2 4 2 3 2 2" xfId="14575"/>
    <cellStyle name="Calc cel 2 4 2 3 2 2 2" xfId="46670"/>
    <cellStyle name="Calc cel 2 4 2 3 2 3" xfId="20451"/>
    <cellStyle name="Calc cel 2 4 2 3 2 4" xfId="26752"/>
    <cellStyle name="Calc cel 2 4 2 3 2 5" xfId="40265"/>
    <cellStyle name="Calc cel 2 4 2 3 3" xfId="6914"/>
    <cellStyle name="Calc cel 2 4 2 3 3 2" xfId="15616"/>
    <cellStyle name="Calc cel 2 4 2 3 3 2 2" xfId="47592"/>
    <cellStyle name="Calc cel 2 4 2 3 3 3" xfId="12167"/>
    <cellStyle name="Calc cel 2 4 2 3 3 4" xfId="27792"/>
    <cellStyle name="Calc cel 2 4 2 3 3 5" xfId="41305"/>
    <cellStyle name="Calc cel 2 4 2 3 4" xfId="8579"/>
    <cellStyle name="Calc cel 2 4 2 3 4 2" xfId="17281"/>
    <cellStyle name="Calc cel 2 4 2 3 4 3" xfId="21701"/>
    <cellStyle name="Calc cel 2 4 2 3 4 4" xfId="29457"/>
    <cellStyle name="Calc cel 2 4 2 3 4 5" xfId="43231"/>
    <cellStyle name="Calc cel 2 4 2 3 5" xfId="9334"/>
    <cellStyle name="Calc cel 2 4 2 3 5 2" xfId="18036"/>
    <cellStyle name="Calc cel 2 4 2 3 5 3" xfId="13103"/>
    <cellStyle name="Calc cel 2 4 2 3 5 4" xfId="30212"/>
    <cellStyle name="Calc cel 2 4 2 3 5 5" xfId="49255"/>
    <cellStyle name="Calc cel 2 4 2 3 6" xfId="10028"/>
    <cellStyle name="Calc cel 2 4 2 3 6 2" xfId="18730"/>
    <cellStyle name="Calc cel 2 4 2 3 6 3" xfId="12803"/>
    <cellStyle name="Calc cel 2 4 2 3 6 4" xfId="30906"/>
    <cellStyle name="Calc cel 2 4 2 3 6 5" xfId="49949"/>
    <cellStyle name="Calc cel 2 4 2 3 7" xfId="10646"/>
    <cellStyle name="Calc cel 2 4 2 3 7 2" xfId="19348"/>
    <cellStyle name="Calc cel 2 4 2 3 7 3" xfId="20036"/>
    <cellStyle name="Calc cel 2 4 2 3 7 4" xfId="31524"/>
    <cellStyle name="Calc cel 2 4 2 3 7 5" xfId="50567"/>
    <cellStyle name="Calc cel 2 4 2 3 8" xfId="13525"/>
    <cellStyle name="Calc cel 2 4 2 3 9" xfId="21305"/>
    <cellStyle name="Calc cel 2 4 2 4" xfId="4766"/>
    <cellStyle name="Calc cel 2 4 2 4 10" xfId="25645"/>
    <cellStyle name="Calc cel 2 4 2 4 11" xfId="33584"/>
    <cellStyle name="Calc cel 2 4 2 4 12" xfId="34520"/>
    <cellStyle name="Calc cel 2 4 2 4 13" xfId="36631"/>
    <cellStyle name="Calc cel 2 4 2 4 14" xfId="39158"/>
    <cellStyle name="Calc cel 2 4 2 4 2" xfId="5700"/>
    <cellStyle name="Calc cel 2 4 2 4 2 2" xfId="14402"/>
    <cellStyle name="Calc cel 2 4 2 4 2 2 2" xfId="46515"/>
    <cellStyle name="Calc cel 2 4 2 4 2 3" xfId="25033"/>
    <cellStyle name="Calc cel 2 4 2 4 2 4" xfId="26579"/>
    <cellStyle name="Calc cel 2 4 2 4 2 5" xfId="40092"/>
    <cellStyle name="Calc cel 2 4 2 4 3" xfId="6857"/>
    <cellStyle name="Calc cel 2 4 2 4 3 2" xfId="15559"/>
    <cellStyle name="Calc cel 2 4 2 4 3 2 2" xfId="47535"/>
    <cellStyle name="Calc cel 2 4 2 4 3 3" xfId="20312"/>
    <cellStyle name="Calc cel 2 4 2 4 3 4" xfId="27735"/>
    <cellStyle name="Calc cel 2 4 2 4 3 5" xfId="41248"/>
    <cellStyle name="Calc cel 2 4 2 4 4" xfId="8522"/>
    <cellStyle name="Calc cel 2 4 2 4 4 2" xfId="17224"/>
    <cellStyle name="Calc cel 2 4 2 4 4 3" xfId="20504"/>
    <cellStyle name="Calc cel 2 4 2 4 4 4" xfId="29400"/>
    <cellStyle name="Calc cel 2 4 2 4 4 5" xfId="43174"/>
    <cellStyle name="Calc cel 2 4 2 4 5" xfId="9277"/>
    <cellStyle name="Calc cel 2 4 2 4 5 2" xfId="17979"/>
    <cellStyle name="Calc cel 2 4 2 4 5 3" xfId="23169"/>
    <cellStyle name="Calc cel 2 4 2 4 5 4" xfId="30155"/>
    <cellStyle name="Calc cel 2 4 2 4 5 5" xfId="49198"/>
    <cellStyle name="Calc cel 2 4 2 4 6" xfId="9971"/>
    <cellStyle name="Calc cel 2 4 2 4 6 2" xfId="18673"/>
    <cellStyle name="Calc cel 2 4 2 4 6 3" xfId="12767"/>
    <cellStyle name="Calc cel 2 4 2 4 6 4" xfId="30849"/>
    <cellStyle name="Calc cel 2 4 2 4 6 5" xfId="49892"/>
    <cellStyle name="Calc cel 2 4 2 4 7" xfId="10589"/>
    <cellStyle name="Calc cel 2 4 2 4 7 2" xfId="19291"/>
    <cellStyle name="Calc cel 2 4 2 4 7 3" xfId="11661"/>
    <cellStyle name="Calc cel 2 4 2 4 7 4" xfId="31467"/>
    <cellStyle name="Calc cel 2 4 2 4 7 5" xfId="50510"/>
    <cellStyle name="Calc cel 2 4 2 4 8" xfId="13468"/>
    <cellStyle name="Calc cel 2 4 2 4 9" xfId="22471"/>
    <cellStyle name="Calc cel 2 4 2 5" xfId="3451"/>
    <cellStyle name="Calc cel 2 4 2 5 2" xfId="12253"/>
    <cellStyle name="Calc cel 2 4 2 5 2 2" xfId="44977"/>
    <cellStyle name="Calc cel 2 4 2 5 3" xfId="2494"/>
    <cellStyle name="Calc cel 2 4 2 5 4" xfId="23239"/>
    <cellStyle name="Calc cel 2 4 2 5 5" xfId="37749"/>
    <cellStyle name="Calc cel 2 4 2 6" xfId="6002"/>
    <cellStyle name="Calc cel 2 4 2 6 2" xfId="14704"/>
    <cellStyle name="Calc cel 2 4 2 6 2 2" xfId="46789"/>
    <cellStyle name="Calc cel 2 4 2 6 3" xfId="23073"/>
    <cellStyle name="Calc cel 2 4 2 6 4" xfId="26881"/>
    <cellStyle name="Calc cel 2 4 2 6 5" xfId="40394"/>
    <cellStyle name="Calc cel 2 4 2 7" xfId="6514"/>
    <cellStyle name="Calc cel 2 4 2 7 2" xfId="15216"/>
    <cellStyle name="Calc cel 2 4 2 7 2 2" xfId="47248"/>
    <cellStyle name="Calc cel 2 4 2 7 3" xfId="22446"/>
    <cellStyle name="Calc cel 2 4 2 7 4" xfId="27393"/>
    <cellStyle name="Calc cel 2 4 2 7 5" xfId="40906"/>
    <cellStyle name="Calc cel 2 4 2 8" xfId="6304"/>
    <cellStyle name="Calc cel 2 4 2 8 2" xfId="15006"/>
    <cellStyle name="Calc cel 2 4 2 8 3" xfId="22142"/>
    <cellStyle name="Calc cel 2 4 2 8 4" xfId="27183"/>
    <cellStyle name="Calc cel 2 4 2 8 5" xfId="40696"/>
    <cellStyle name="Calc cel 2 4 2 9" xfId="7494"/>
    <cellStyle name="Calc cel 2 4 2 9 2" xfId="16196"/>
    <cellStyle name="Calc cel 2 4 2 9 3" xfId="24986"/>
    <cellStyle name="Calc cel 2 4 2 9 4" xfId="28372"/>
    <cellStyle name="Calc cel 2 4 2 9 5" xfId="48103"/>
    <cellStyle name="Calc cel 2 4 20" xfId="35038"/>
    <cellStyle name="Calc cel 2 4 21" xfId="37149"/>
    <cellStyle name="Calc cel 2 4 3" xfId="822"/>
    <cellStyle name="Calc cel 2 4 3 10" xfId="7749"/>
    <cellStyle name="Calc cel 2 4 3 10 2" xfId="16451"/>
    <cellStyle name="Calc cel 2 4 3 10 3" xfId="24221"/>
    <cellStyle name="Calc cel 2 4 3 10 4" xfId="28627"/>
    <cellStyle name="Calc cel 2 4 3 10 5" xfId="48278"/>
    <cellStyle name="Calc cel 2 4 3 11" xfId="8426"/>
    <cellStyle name="Calc cel 2 4 3 11 2" xfId="17128"/>
    <cellStyle name="Calc cel 2 4 3 11 3" xfId="11634"/>
    <cellStyle name="Calc cel 2 4 3 11 4" xfId="29304"/>
    <cellStyle name="Calc cel 2 4 3 11 5" xfId="48884"/>
    <cellStyle name="Calc cel 2 4 3 12" xfId="11365"/>
    <cellStyle name="Calc cel 2 4 3 13" xfId="2054"/>
    <cellStyle name="Calc cel 2 4 3 14" xfId="11199"/>
    <cellStyle name="Calc cel 2 4 3 15" xfId="32615"/>
    <cellStyle name="Calc cel 2 4 3 16" xfId="34280"/>
    <cellStyle name="Calc cel 2 4 3 17" xfId="35662"/>
    <cellStyle name="Calc cel 2 4 3 18" xfId="38189"/>
    <cellStyle name="Calc cel 2 4 3 2" xfId="4743"/>
    <cellStyle name="Calc cel 2 4 3 2 10" xfId="25622"/>
    <cellStyle name="Calc cel 2 4 3 2 11" xfId="33561"/>
    <cellStyle name="Calc cel 2 4 3 2 12" xfId="34497"/>
    <cellStyle name="Calc cel 2 4 3 2 13" xfId="36608"/>
    <cellStyle name="Calc cel 2 4 3 2 14" xfId="39135"/>
    <cellStyle name="Calc cel 2 4 3 2 2" xfId="6182"/>
    <cellStyle name="Calc cel 2 4 3 2 2 2" xfId="14884"/>
    <cellStyle name="Calc cel 2 4 3 2 2 2 2" xfId="46949"/>
    <cellStyle name="Calc cel 2 4 3 2 2 3" xfId="23025"/>
    <cellStyle name="Calc cel 2 4 3 2 2 4" xfId="27061"/>
    <cellStyle name="Calc cel 2 4 3 2 2 5" xfId="40574"/>
    <cellStyle name="Calc cel 2 4 3 2 3" xfId="6834"/>
    <cellStyle name="Calc cel 2 4 3 2 3 2" xfId="15536"/>
    <cellStyle name="Calc cel 2 4 3 2 3 2 2" xfId="47512"/>
    <cellStyle name="Calc cel 2 4 3 2 3 3" xfId="19772"/>
    <cellStyle name="Calc cel 2 4 3 2 3 4" xfId="27712"/>
    <cellStyle name="Calc cel 2 4 3 2 3 5" xfId="41225"/>
    <cellStyle name="Calc cel 2 4 3 2 4" xfId="8499"/>
    <cellStyle name="Calc cel 2 4 3 2 4 2" xfId="17201"/>
    <cellStyle name="Calc cel 2 4 3 2 4 3" xfId="23566"/>
    <cellStyle name="Calc cel 2 4 3 2 4 4" xfId="29377"/>
    <cellStyle name="Calc cel 2 4 3 2 4 5" xfId="43151"/>
    <cellStyle name="Calc cel 2 4 3 2 5" xfId="9254"/>
    <cellStyle name="Calc cel 2 4 3 2 5 2" xfId="17956"/>
    <cellStyle name="Calc cel 2 4 3 2 5 3" xfId="23287"/>
    <cellStyle name="Calc cel 2 4 3 2 5 4" xfId="30132"/>
    <cellStyle name="Calc cel 2 4 3 2 5 5" xfId="49175"/>
    <cellStyle name="Calc cel 2 4 3 2 6" xfId="9948"/>
    <cellStyle name="Calc cel 2 4 3 2 6 2" xfId="18650"/>
    <cellStyle name="Calc cel 2 4 3 2 6 3" xfId="11184"/>
    <cellStyle name="Calc cel 2 4 3 2 6 4" xfId="30826"/>
    <cellStyle name="Calc cel 2 4 3 2 6 5" xfId="49869"/>
    <cellStyle name="Calc cel 2 4 3 2 7" xfId="10566"/>
    <cellStyle name="Calc cel 2 4 3 2 7 2" xfId="19268"/>
    <cellStyle name="Calc cel 2 4 3 2 7 3" xfId="20369"/>
    <cellStyle name="Calc cel 2 4 3 2 7 4" xfId="31444"/>
    <cellStyle name="Calc cel 2 4 3 2 7 5" xfId="50487"/>
    <cellStyle name="Calc cel 2 4 3 2 8" xfId="13445"/>
    <cellStyle name="Calc cel 2 4 3 2 9" xfId="24357"/>
    <cellStyle name="Calc cel 2 4 3 3" xfId="5137"/>
    <cellStyle name="Calc cel 2 4 3 3 10" xfId="26016"/>
    <cellStyle name="Calc cel 2 4 3 3 11" xfId="33955"/>
    <cellStyle name="Calc cel 2 4 3 3 12" xfId="34891"/>
    <cellStyle name="Calc cel 2 4 3 3 13" xfId="37002"/>
    <cellStyle name="Calc cel 2 4 3 3 14" xfId="39529"/>
    <cellStyle name="Calc cel 2 4 3 3 2" xfId="5268"/>
    <cellStyle name="Calc cel 2 4 3 3 2 2" xfId="13970"/>
    <cellStyle name="Calc cel 2 4 3 3 2 2 2" xfId="46112"/>
    <cellStyle name="Calc cel 2 4 3 3 2 3" xfId="21446"/>
    <cellStyle name="Calc cel 2 4 3 3 2 4" xfId="26147"/>
    <cellStyle name="Calc cel 2 4 3 3 2 5" xfId="39660"/>
    <cellStyle name="Calc cel 2 4 3 3 3" xfId="7228"/>
    <cellStyle name="Calc cel 2 4 3 3 3 2" xfId="15930"/>
    <cellStyle name="Calc cel 2 4 3 3 3 2 2" xfId="47906"/>
    <cellStyle name="Calc cel 2 4 3 3 3 3" xfId="22803"/>
    <cellStyle name="Calc cel 2 4 3 3 3 4" xfId="28106"/>
    <cellStyle name="Calc cel 2 4 3 3 3 5" xfId="41619"/>
    <cellStyle name="Calc cel 2 4 3 3 4" xfId="8893"/>
    <cellStyle name="Calc cel 2 4 3 3 4 2" xfId="17595"/>
    <cellStyle name="Calc cel 2 4 3 3 4 3" xfId="22972"/>
    <cellStyle name="Calc cel 2 4 3 3 4 4" xfId="29771"/>
    <cellStyle name="Calc cel 2 4 3 3 4 5" xfId="43545"/>
    <cellStyle name="Calc cel 2 4 3 3 5" xfId="9648"/>
    <cellStyle name="Calc cel 2 4 3 3 5 2" xfId="18350"/>
    <cellStyle name="Calc cel 2 4 3 3 5 3" xfId="12851"/>
    <cellStyle name="Calc cel 2 4 3 3 5 4" xfId="30526"/>
    <cellStyle name="Calc cel 2 4 3 3 5 5" xfId="49569"/>
    <cellStyle name="Calc cel 2 4 3 3 6" xfId="10342"/>
    <cellStyle name="Calc cel 2 4 3 3 6 2" xfId="19044"/>
    <cellStyle name="Calc cel 2 4 3 3 6 3" xfId="12301"/>
    <cellStyle name="Calc cel 2 4 3 3 6 4" xfId="31220"/>
    <cellStyle name="Calc cel 2 4 3 3 6 5" xfId="50263"/>
    <cellStyle name="Calc cel 2 4 3 3 7" xfId="10960"/>
    <cellStyle name="Calc cel 2 4 3 3 7 2" xfId="19662"/>
    <cellStyle name="Calc cel 2 4 3 3 7 3" xfId="13019"/>
    <cellStyle name="Calc cel 2 4 3 3 7 4" xfId="31838"/>
    <cellStyle name="Calc cel 2 4 3 3 7 5" xfId="50881"/>
    <cellStyle name="Calc cel 2 4 3 3 8" xfId="13839"/>
    <cellStyle name="Calc cel 2 4 3 3 9" xfId="12599"/>
    <cellStyle name="Calc cel 2 4 3 4" xfId="3265"/>
    <cellStyle name="Calc cel 2 4 3 4 2" xfId="12080"/>
    <cellStyle name="Calc cel 2 4 3 4 2 2" xfId="44796"/>
    <cellStyle name="Calc cel 2 4 3 4 3" xfId="21624"/>
    <cellStyle name="Calc cel 2 4 3 4 4" xfId="12571"/>
    <cellStyle name="Calc cel 2 4 3 4 5" xfId="37563"/>
    <cellStyle name="Calc cel 2 4 3 5" xfId="5472"/>
    <cellStyle name="Calc cel 2 4 3 5 2" xfId="14174"/>
    <cellStyle name="Calc cel 2 4 3 5 2 2" xfId="46299"/>
    <cellStyle name="Calc cel 2 4 3 5 3" xfId="22466"/>
    <cellStyle name="Calc cel 2 4 3 5 4" xfId="26351"/>
    <cellStyle name="Calc cel 2 4 3 5 5" xfId="39864"/>
    <cellStyle name="Calc cel 2 4 3 6" xfId="5501"/>
    <cellStyle name="Calc cel 2 4 3 6 2" xfId="14203"/>
    <cellStyle name="Calc cel 2 4 3 6 2 2" xfId="46328"/>
    <cellStyle name="Calc cel 2 4 3 6 3" xfId="23006"/>
    <cellStyle name="Calc cel 2 4 3 6 4" xfId="26380"/>
    <cellStyle name="Calc cel 2 4 3 6 5" xfId="39893"/>
    <cellStyle name="Calc cel 2 4 3 7" xfId="5720"/>
    <cellStyle name="Calc cel 2 4 3 7 2" xfId="14422"/>
    <cellStyle name="Calc cel 2 4 3 7 3" xfId="20245"/>
    <cellStyle name="Calc cel 2 4 3 7 4" xfId="26599"/>
    <cellStyle name="Calc cel 2 4 3 7 5" xfId="40112"/>
    <cellStyle name="Calc cel 2 4 3 8" xfId="7883"/>
    <cellStyle name="Calc cel 2 4 3 8 2" xfId="16585"/>
    <cellStyle name="Calc cel 2 4 3 8 3" xfId="20982"/>
    <cellStyle name="Calc cel 2 4 3 8 4" xfId="28761"/>
    <cellStyle name="Calc cel 2 4 3 8 5" xfId="48401"/>
    <cellStyle name="Calc cel 2 4 3 9" xfId="7943"/>
    <cellStyle name="Calc cel 2 4 3 9 2" xfId="16645"/>
    <cellStyle name="Calc cel 2 4 3 9 3" xfId="23957"/>
    <cellStyle name="Calc cel 2 4 3 9 4" xfId="28821"/>
    <cellStyle name="Calc cel 2 4 3 9 5" xfId="48461"/>
    <cellStyle name="Calc cel 2 4 4" xfId="1251"/>
    <cellStyle name="Calc cel 2 4 4 10" xfId="8000"/>
    <cellStyle name="Calc cel 2 4 4 10 2" xfId="16702"/>
    <cellStyle name="Calc cel 2 4 4 10 3" xfId="20818"/>
    <cellStyle name="Calc cel 2 4 4 10 4" xfId="28878"/>
    <cellStyle name="Calc cel 2 4 4 10 5" xfId="48518"/>
    <cellStyle name="Calc cel 2 4 4 11" xfId="8415"/>
    <cellStyle name="Calc cel 2 4 4 11 2" xfId="17117"/>
    <cellStyle name="Calc cel 2 4 4 11 3" xfId="22948"/>
    <cellStyle name="Calc cel 2 4 4 11 4" xfId="29293"/>
    <cellStyle name="Calc cel 2 4 4 11 5" xfId="48873"/>
    <cellStyle name="Calc cel 2 4 4 12" xfId="1774"/>
    <cellStyle name="Calc cel 2 4 4 13" xfId="24083"/>
    <cellStyle name="Calc cel 2 4 4 14" xfId="23454"/>
    <cellStyle name="Calc cel 2 4 4 15" xfId="33044"/>
    <cellStyle name="Calc cel 2 4 4 16" xfId="34345"/>
    <cellStyle name="Calc cel 2 4 4 17" xfId="36091"/>
    <cellStyle name="Calc cel 2 4 4 18" xfId="38618"/>
    <cellStyle name="Calc cel 2 4 4 2" xfId="4725"/>
    <cellStyle name="Calc cel 2 4 4 2 10" xfId="25604"/>
    <cellStyle name="Calc cel 2 4 4 2 11" xfId="33543"/>
    <cellStyle name="Calc cel 2 4 4 2 12" xfId="34479"/>
    <cellStyle name="Calc cel 2 4 4 2 13" xfId="36590"/>
    <cellStyle name="Calc cel 2 4 4 2 14" xfId="39117"/>
    <cellStyle name="Calc cel 2 4 4 2 2" xfId="6263"/>
    <cellStyle name="Calc cel 2 4 4 2 2 2" xfId="14965"/>
    <cellStyle name="Calc cel 2 4 4 2 2 2 2" xfId="47027"/>
    <cellStyle name="Calc cel 2 4 4 2 2 3" xfId="11761"/>
    <cellStyle name="Calc cel 2 4 4 2 2 4" xfId="27142"/>
    <cellStyle name="Calc cel 2 4 4 2 2 5" xfId="40655"/>
    <cellStyle name="Calc cel 2 4 4 2 3" xfId="6816"/>
    <cellStyle name="Calc cel 2 4 4 2 3 2" xfId="15518"/>
    <cellStyle name="Calc cel 2 4 4 2 3 2 2" xfId="47494"/>
    <cellStyle name="Calc cel 2 4 4 2 3 3" xfId="11831"/>
    <cellStyle name="Calc cel 2 4 4 2 3 4" xfId="27694"/>
    <cellStyle name="Calc cel 2 4 4 2 3 5" xfId="41207"/>
    <cellStyle name="Calc cel 2 4 4 2 4" xfId="8481"/>
    <cellStyle name="Calc cel 2 4 4 2 4 2" xfId="17183"/>
    <cellStyle name="Calc cel 2 4 4 2 4 3" xfId="21494"/>
    <cellStyle name="Calc cel 2 4 4 2 4 4" xfId="29359"/>
    <cellStyle name="Calc cel 2 4 4 2 4 5" xfId="43133"/>
    <cellStyle name="Calc cel 2 4 4 2 5" xfId="9236"/>
    <cellStyle name="Calc cel 2 4 4 2 5 2" xfId="17938"/>
    <cellStyle name="Calc cel 2 4 4 2 5 3" xfId="11913"/>
    <cellStyle name="Calc cel 2 4 4 2 5 4" xfId="30114"/>
    <cellStyle name="Calc cel 2 4 4 2 5 5" xfId="49157"/>
    <cellStyle name="Calc cel 2 4 4 2 6" xfId="9930"/>
    <cellStyle name="Calc cel 2 4 4 2 6 2" xfId="18632"/>
    <cellStyle name="Calc cel 2 4 4 2 6 3" xfId="11481"/>
    <cellStyle name="Calc cel 2 4 4 2 6 4" xfId="30808"/>
    <cellStyle name="Calc cel 2 4 4 2 6 5" xfId="49851"/>
    <cellStyle name="Calc cel 2 4 4 2 7" xfId="10548"/>
    <cellStyle name="Calc cel 2 4 4 2 7 2" xfId="19250"/>
    <cellStyle name="Calc cel 2 4 4 2 7 3" xfId="13049"/>
    <cellStyle name="Calc cel 2 4 4 2 7 4" xfId="31426"/>
    <cellStyle name="Calc cel 2 4 4 2 7 5" xfId="50469"/>
    <cellStyle name="Calc cel 2 4 4 2 8" xfId="13427"/>
    <cellStyle name="Calc cel 2 4 4 2 9" xfId="22270"/>
    <cellStyle name="Calc cel 2 4 4 3" xfId="3547"/>
    <cellStyle name="Calc cel 2 4 4 3 10" xfId="24460"/>
    <cellStyle name="Calc cel 2 4 4 3 11" xfId="32262"/>
    <cellStyle name="Calc cel 2 4 4 3 12" xfId="34168"/>
    <cellStyle name="Calc cel 2 4 4 3 13" xfId="35309"/>
    <cellStyle name="Calc cel 2 4 4 3 14" xfId="37845"/>
    <cellStyle name="Calc cel 2 4 4 3 2" xfId="5305"/>
    <cellStyle name="Calc cel 2 4 4 3 2 2" xfId="14007"/>
    <cellStyle name="Calc cel 2 4 4 3 2 2 2" xfId="46145"/>
    <cellStyle name="Calc cel 2 4 4 3 2 3" xfId="23994"/>
    <cellStyle name="Calc cel 2 4 4 3 2 4" xfId="26184"/>
    <cellStyle name="Calc cel 2 4 4 3 2 5" xfId="39697"/>
    <cellStyle name="Calc cel 2 4 4 3 3" xfId="3383"/>
    <cellStyle name="Calc cel 2 4 4 3 3 2" xfId="12190"/>
    <cellStyle name="Calc cel 2 4 4 3 3 2 2" xfId="44910"/>
    <cellStyle name="Calc cel 2 4 4 3 3 3" xfId="21029"/>
    <cellStyle name="Calc cel 2 4 4 3 3 4" xfId="23104"/>
    <cellStyle name="Calc cel 2 4 4 3 3 5" xfId="37681"/>
    <cellStyle name="Calc cel 2 4 4 3 4" xfId="7635"/>
    <cellStyle name="Calc cel 2 4 4 3 4 2" xfId="16337"/>
    <cellStyle name="Calc cel 2 4 4 3 4 3" xfId="24641"/>
    <cellStyle name="Calc cel 2 4 4 3 4 4" xfId="28513"/>
    <cellStyle name="Calc cel 2 4 4 3 4 5" xfId="42003"/>
    <cellStyle name="Calc cel 2 4 4 3 5" xfId="7788"/>
    <cellStyle name="Calc cel 2 4 4 3 5 2" xfId="16490"/>
    <cellStyle name="Calc cel 2 4 4 3 5 3" xfId="21878"/>
    <cellStyle name="Calc cel 2 4 4 3 5 4" xfId="28666"/>
    <cellStyle name="Calc cel 2 4 4 3 5 5" xfId="48316"/>
    <cellStyle name="Calc cel 2 4 4 3 6" xfId="7811"/>
    <cellStyle name="Calc cel 2 4 4 3 6 2" xfId="16513"/>
    <cellStyle name="Calc cel 2 4 4 3 6 3" xfId="12171"/>
    <cellStyle name="Calc cel 2 4 4 3 6 4" xfId="28689"/>
    <cellStyle name="Calc cel 2 4 4 3 6 5" xfId="48335"/>
    <cellStyle name="Calc cel 2 4 4 3 7" xfId="7802"/>
    <cellStyle name="Calc cel 2 4 4 3 7 2" xfId="16504"/>
    <cellStyle name="Calc cel 2 4 4 3 7 3" xfId="20937"/>
    <cellStyle name="Calc cel 2 4 4 3 7 4" xfId="28680"/>
    <cellStyle name="Calc cel 2 4 4 3 7 5" xfId="48326"/>
    <cellStyle name="Calc cel 2 4 4 3 8" xfId="12344"/>
    <cellStyle name="Calc cel 2 4 4 3 9" xfId="25149"/>
    <cellStyle name="Calc cel 2 4 4 4" xfId="6106"/>
    <cellStyle name="Calc cel 2 4 4 4 2" xfId="14808"/>
    <cellStyle name="Calc cel 2 4 4 4 2 2" xfId="46882"/>
    <cellStyle name="Calc cel 2 4 4 4 3" xfId="23440"/>
    <cellStyle name="Calc cel 2 4 4 4 4" xfId="26985"/>
    <cellStyle name="Calc cel 2 4 4 4 5" xfId="40498"/>
    <cellStyle name="Calc cel 2 4 4 5" xfId="3828"/>
    <cellStyle name="Calc cel 2 4 4 5 2" xfId="12607"/>
    <cellStyle name="Calc cel 2 4 4 5 2 2" xfId="45262"/>
    <cellStyle name="Calc cel 2 4 4 5 3" xfId="23280"/>
    <cellStyle name="Calc cel 2 4 4 5 4" xfId="23014"/>
    <cellStyle name="Calc cel 2 4 4 5 5" xfId="38126"/>
    <cellStyle name="Calc cel 2 4 4 6" xfId="6435"/>
    <cellStyle name="Calc cel 2 4 4 6 2" xfId="15137"/>
    <cellStyle name="Calc cel 2 4 4 6 2 2" xfId="47182"/>
    <cellStyle name="Calc cel 2 4 4 6 3" xfId="25097"/>
    <cellStyle name="Calc cel 2 4 4 6 4" xfId="27314"/>
    <cellStyle name="Calc cel 2 4 4 6 5" xfId="40827"/>
    <cellStyle name="Calc cel 2 4 4 7" xfId="5909"/>
    <cellStyle name="Calc cel 2 4 4 7 2" xfId="14611"/>
    <cellStyle name="Calc cel 2 4 4 7 3" xfId="21830"/>
    <cellStyle name="Calc cel 2 4 4 7 4" xfId="26788"/>
    <cellStyle name="Calc cel 2 4 4 7 5" xfId="40301"/>
    <cellStyle name="Calc cel 2 4 4 8" xfId="8146"/>
    <cellStyle name="Calc cel 2 4 4 8 2" xfId="16848"/>
    <cellStyle name="Calc cel 2 4 4 8 3" xfId="13368"/>
    <cellStyle name="Calc cel 2 4 4 8 4" xfId="29024"/>
    <cellStyle name="Calc cel 2 4 4 8 5" xfId="48664"/>
    <cellStyle name="Calc cel 2 4 4 9" xfId="7769"/>
    <cellStyle name="Calc cel 2 4 4 9 2" xfId="16471"/>
    <cellStyle name="Calc cel 2 4 4 9 3" xfId="24255"/>
    <cellStyle name="Calc cel 2 4 4 9 4" xfId="28647"/>
    <cellStyle name="Calc cel 2 4 4 9 5" xfId="48298"/>
    <cellStyle name="Calc cel 2 4 5" xfId="5129"/>
    <cellStyle name="Calc cel 2 4 5 10" xfId="26008"/>
    <cellStyle name="Calc cel 2 4 5 11" xfId="33947"/>
    <cellStyle name="Calc cel 2 4 5 12" xfId="34883"/>
    <cellStyle name="Calc cel 2 4 5 13" xfId="36994"/>
    <cellStyle name="Calc cel 2 4 5 14" xfId="39521"/>
    <cellStyle name="Calc cel 2 4 5 2" xfId="5309"/>
    <cellStyle name="Calc cel 2 4 5 2 2" xfId="14011"/>
    <cellStyle name="Calc cel 2 4 5 2 2 2" xfId="46149"/>
    <cellStyle name="Calc cel 2 4 5 2 3" xfId="21307"/>
    <cellStyle name="Calc cel 2 4 5 2 4" xfId="26188"/>
    <cellStyle name="Calc cel 2 4 5 2 5" xfId="39701"/>
    <cellStyle name="Calc cel 2 4 5 3" xfId="7220"/>
    <cellStyle name="Calc cel 2 4 5 3 2" xfId="15922"/>
    <cellStyle name="Calc cel 2 4 5 3 2 2" xfId="47898"/>
    <cellStyle name="Calc cel 2 4 5 3 3" xfId="23050"/>
    <cellStyle name="Calc cel 2 4 5 3 4" xfId="28098"/>
    <cellStyle name="Calc cel 2 4 5 3 5" xfId="41611"/>
    <cellStyle name="Calc cel 2 4 5 4" xfId="8885"/>
    <cellStyle name="Calc cel 2 4 5 4 2" xfId="17587"/>
    <cellStyle name="Calc cel 2 4 5 4 3" xfId="23614"/>
    <cellStyle name="Calc cel 2 4 5 4 4" xfId="29763"/>
    <cellStyle name="Calc cel 2 4 5 4 5" xfId="43537"/>
    <cellStyle name="Calc cel 2 4 5 5" xfId="9640"/>
    <cellStyle name="Calc cel 2 4 5 5 2" xfId="18342"/>
    <cellStyle name="Calc cel 2 4 5 5 3" xfId="2100"/>
    <cellStyle name="Calc cel 2 4 5 5 4" xfId="30518"/>
    <cellStyle name="Calc cel 2 4 5 5 5" xfId="49561"/>
    <cellStyle name="Calc cel 2 4 5 6" xfId="10334"/>
    <cellStyle name="Calc cel 2 4 5 6 2" xfId="19036"/>
    <cellStyle name="Calc cel 2 4 5 6 3" xfId="12511"/>
    <cellStyle name="Calc cel 2 4 5 6 4" xfId="31212"/>
    <cellStyle name="Calc cel 2 4 5 6 5" xfId="50255"/>
    <cellStyle name="Calc cel 2 4 5 7" xfId="10952"/>
    <cellStyle name="Calc cel 2 4 5 7 2" xfId="19654"/>
    <cellStyle name="Calc cel 2 4 5 7 3" xfId="20092"/>
    <cellStyle name="Calc cel 2 4 5 7 4" xfId="31830"/>
    <cellStyle name="Calc cel 2 4 5 7 5" xfId="50873"/>
    <cellStyle name="Calc cel 2 4 5 8" xfId="13831"/>
    <cellStyle name="Calc cel 2 4 5 9" xfId="24768"/>
    <cellStyle name="Calc cel 2 4 6" xfId="5105"/>
    <cellStyle name="Calc cel 2 4 6 10" xfId="25984"/>
    <cellStyle name="Calc cel 2 4 6 11" xfId="33923"/>
    <cellStyle name="Calc cel 2 4 6 12" xfId="34859"/>
    <cellStyle name="Calc cel 2 4 6 13" xfId="36970"/>
    <cellStyle name="Calc cel 2 4 6 14" xfId="39497"/>
    <cellStyle name="Calc cel 2 4 6 2" xfId="5475"/>
    <cellStyle name="Calc cel 2 4 6 2 2" xfId="14177"/>
    <cellStyle name="Calc cel 2 4 6 2 2 2" xfId="46302"/>
    <cellStyle name="Calc cel 2 4 6 2 3" xfId="25056"/>
    <cellStyle name="Calc cel 2 4 6 2 4" xfId="26354"/>
    <cellStyle name="Calc cel 2 4 6 2 5" xfId="39867"/>
    <cellStyle name="Calc cel 2 4 6 3" xfId="7196"/>
    <cellStyle name="Calc cel 2 4 6 3 2" xfId="15898"/>
    <cellStyle name="Calc cel 2 4 6 3 2 2" xfId="47874"/>
    <cellStyle name="Calc cel 2 4 6 3 3" xfId="23912"/>
    <cellStyle name="Calc cel 2 4 6 3 4" xfId="28074"/>
    <cellStyle name="Calc cel 2 4 6 3 5" xfId="41587"/>
    <cellStyle name="Calc cel 2 4 6 4" xfId="8861"/>
    <cellStyle name="Calc cel 2 4 6 4 2" xfId="17563"/>
    <cellStyle name="Calc cel 2 4 6 4 3" xfId="20511"/>
    <cellStyle name="Calc cel 2 4 6 4 4" xfId="29739"/>
    <cellStyle name="Calc cel 2 4 6 4 5" xfId="43513"/>
    <cellStyle name="Calc cel 2 4 6 5" xfId="9616"/>
    <cellStyle name="Calc cel 2 4 6 5 2" xfId="18318"/>
    <cellStyle name="Calc cel 2 4 6 5 3" xfId="12758"/>
    <cellStyle name="Calc cel 2 4 6 5 4" xfId="30494"/>
    <cellStyle name="Calc cel 2 4 6 5 5" xfId="49537"/>
    <cellStyle name="Calc cel 2 4 6 6" xfId="10310"/>
    <cellStyle name="Calc cel 2 4 6 6 2" xfId="19012"/>
    <cellStyle name="Calc cel 2 4 6 6 3" xfId="20438"/>
    <cellStyle name="Calc cel 2 4 6 6 4" xfId="31188"/>
    <cellStyle name="Calc cel 2 4 6 6 5" xfId="50231"/>
    <cellStyle name="Calc cel 2 4 6 7" xfId="10928"/>
    <cellStyle name="Calc cel 2 4 6 7 2" xfId="19630"/>
    <cellStyle name="Calc cel 2 4 6 7 3" xfId="20331"/>
    <cellStyle name="Calc cel 2 4 6 7 4" xfId="31806"/>
    <cellStyle name="Calc cel 2 4 6 7 5" xfId="50849"/>
    <cellStyle name="Calc cel 2 4 6 8" xfId="13807"/>
    <cellStyle name="Calc cel 2 4 6 9" xfId="25417"/>
    <cellStyle name="Calc cel 2 4 7" xfId="5300"/>
    <cellStyle name="Calc cel 2 4 7 2" xfId="14002"/>
    <cellStyle name="Calc cel 2 4 7 2 2" xfId="46141"/>
    <cellStyle name="Calc cel 2 4 7 3" xfId="1871"/>
    <cellStyle name="Calc cel 2 4 7 4" xfId="26179"/>
    <cellStyle name="Calc cel 2 4 7 5" xfId="39692"/>
    <cellStyle name="Calc cel 2 4 8" xfId="5487"/>
    <cellStyle name="Calc cel 2 4 8 2" xfId="14189"/>
    <cellStyle name="Calc cel 2 4 8 2 2" xfId="46314"/>
    <cellStyle name="Calc cel 2 4 8 3" xfId="20863"/>
    <cellStyle name="Calc cel 2 4 8 4" xfId="26366"/>
    <cellStyle name="Calc cel 2 4 8 5" xfId="39879"/>
    <cellStyle name="Calc cel 2 4 9" xfId="6429"/>
    <cellStyle name="Calc cel 2 4 9 2" xfId="15131"/>
    <cellStyle name="Calc cel 2 4 9 2 2" xfId="47176"/>
    <cellStyle name="Calc cel 2 4 9 3" xfId="11264"/>
    <cellStyle name="Calc cel 2 4 9 4" xfId="27308"/>
    <cellStyle name="Calc cel 2 4 9 5" xfId="40821"/>
    <cellStyle name="Calc cel 2 5" xfId="657"/>
    <cellStyle name="Calc cel 2 5 10" xfId="6735"/>
    <cellStyle name="Calc cel 2 5 10 2" xfId="15437"/>
    <cellStyle name="Calc cel 2 5 10 3" xfId="11429"/>
    <cellStyle name="Calc cel 2 5 10 4" xfId="27613"/>
    <cellStyle name="Calc cel 2 5 10 5" xfId="41126"/>
    <cellStyle name="Calc cel 2 5 11" xfId="7575"/>
    <cellStyle name="Calc cel 2 5 11 2" xfId="16277"/>
    <cellStyle name="Calc cel 2 5 11 3" xfId="22395"/>
    <cellStyle name="Calc cel 2 5 11 4" xfId="28453"/>
    <cellStyle name="Calc cel 2 5 11 5" xfId="48184"/>
    <cellStyle name="Calc cel 2 5 12" xfId="8208"/>
    <cellStyle name="Calc cel 2 5 12 2" xfId="16910"/>
    <cellStyle name="Calc cel 2 5 12 3" xfId="24793"/>
    <cellStyle name="Calc cel 2 5 12 4" xfId="29086"/>
    <cellStyle name="Calc cel 2 5 12 5" xfId="48726"/>
    <cellStyle name="Calc cel 2 5 13" xfId="9001"/>
    <cellStyle name="Calc cel 2 5 13 2" xfId="17703"/>
    <cellStyle name="Calc cel 2 5 13 3" xfId="22166"/>
    <cellStyle name="Calc cel 2 5 13 4" xfId="29879"/>
    <cellStyle name="Calc cel 2 5 13 5" xfId="48922"/>
    <cellStyle name="Calc cel 2 5 14" xfId="9751"/>
    <cellStyle name="Calc cel 2 5 14 2" xfId="18453"/>
    <cellStyle name="Calc cel 2 5 14 3" xfId="12673"/>
    <cellStyle name="Calc cel 2 5 14 4" xfId="30629"/>
    <cellStyle name="Calc cel 2 5 14 5" xfId="49672"/>
    <cellStyle name="Calc cel 2 5 15" xfId="1809"/>
    <cellStyle name="Calc cel 2 5 16" xfId="23973"/>
    <cellStyle name="Calc cel 2 5 17" xfId="1840"/>
    <cellStyle name="Calc cel 2 5 18" xfId="32169"/>
    <cellStyle name="Calc cel 2 5 19" xfId="34145"/>
    <cellStyle name="Calc cel 2 5 2" xfId="767"/>
    <cellStyle name="Calc cel 2 5 2 10" xfId="8142"/>
    <cellStyle name="Calc cel 2 5 2 10 2" xfId="16844"/>
    <cellStyle name="Calc cel 2 5 2 10 3" xfId="21273"/>
    <cellStyle name="Calc cel 2 5 2 10 4" xfId="29020"/>
    <cellStyle name="Calc cel 2 5 2 10 5" xfId="48660"/>
    <cellStyle name="Calc cel 2 5 2 11" xfId="7579"/>
    <cellStyle name="Calc cel 2 5 2 11 2" xfId="16281"/>
    <cellStyle name="Calc cel 2 5 2 11 3" xfId="22907"/>
    <cellStyle name="Calc cel 2 5 2 11 4" xfId="28457"/>
    <cellStyle name="Calc cel 2 5 2 11 5" xfId="48188"/>
    <cellStyle name="Calc cel 2 5 2 12" xfId="8094"/>
    <cellStyle name="Calc cel 2 5 2 12 2" xfId="16796"/>
    <cellStyle name="Calc cel 2 5 2 12 3" xfId="23993"/>
    <cellStyle name="Calc cel 2 5 2 12 4" xfId="28972"/>
    <cellStyle name="Calc cel 2 5 2 12 5" xfId="48612"/>
    <cellStyle name="Calc cel 2 5 2 13" xfId="11315"/>
    <cellStyle name="Calc cel 2 5 2 14" xfId="12207"/>
    <cellStyle name="Calc cel 2 5 2 15" xfId="21564"/>
    <cellStyle name="Calc cel 2 5 2 16" xfId="32561"/>
    <cellStyle name="Calc cel 2 5 2 17" xfId="34263"/>
    <cellStyle name="Calc cel 2 5 2 18" xfId="35608"/>
    <cellStyle name="Calc cel 2 5 2 19" xfId="37408"/>
    <cellStyle name="Calc cel 2 5 2 2" xfId="1536"/>
    <cellStyle name="Calc cel 2 5 2 2 10" xfId="13233"/>
    <cellStyle name="Calc cel 2 5 2 2 11" xfId="23842"/>
    <cellStyle name="Calc cel 2 5 2 2 12" xfId="25572"/>
    <cellStyle name="Calc cel 2 5 2 2 13" xfId="33329"/>
    <cellStyle name="Calc cel 2 5 2 2 14" xfId="34447"/>
    <cellStyle name="Calc cel 2 5 2 2 15" xfId="36376"/>
    <cellStyle name="Calc cel 2 5 2 2 16" xfId="38903"/>
    <cellStyle name="Calc cel 2 5 2 2 2" xfId="4712"/>
    <cellStyle name="Calc cel 2 5 2 2 2 10" xfId="25591"/>
    <cellStyle name="Calc cel 2 5 2 2 2 11" xfId="33530"/>
    <cellStyle name="Calc cel 2 5 2 2 2 12" xfId="34466"/>
    <cellStyle name="Calc cel 2 5 2 2 2 13" xfId="36577"/>
    <cellStyle name="Calc cel 2 5 2 2 2 14" xfId="39104"/>
    <cellStyle name="Calc cel 2 5 2 2 2 2" xfId="6167"/>
    <cellStyle name="Calc cel 2 5 2 2 2 2 2" xfId="14869"/>
    <cellStyle name="Calc cel 2 5 2 2 2 2 2 2" xfId="46936"/>
    <cellStyle name="Calc cel 2 5 2 2 2 2 3" xfId="23794"/>
    <cellStyle name="Calc cel 2 5 2 2 2 2 4" xfId="27046"/>
    <cellStyle name="Calc cel 2 5 2 2 2 2 5" xfId="40559"/>
    <cellStyle name="Calc cel 2 5 2 2 2 3" xfId="6803"/>
    <cellStyle name="Calc cel 2 5 2 2 2 3 2" xfId="15505"/>
    <cellStyle name="Calc cel 2 5 2 2 2 3 2 2" xfId="47481"/>
    <cellStyle name="Calc cel 2 5 2 2 2 3 3" xfId="11612"/>
    <cellStyle name="Calc cel 2 5 2 2 2 3 4" xfId="27681"/>
    <cellStyle name="Calc cel 2 5 2 2 2 3 5" xfId="41194"/>
    <cellStyle name="Calc cel 2 5 2 2 2 4" xfId="8468"/>
    <cellStyle name="Calc cel 2 5 2 2 2 4 2" xfId="17170"/>
    <cellStyle name="Calc cel 2 5 2 2 2 4 3" xfId="21825"/>
    <cellStyle name="Calc cel 2 5 2 2 2 4 4" xfId="29346"/>
    <cellStyle name="Calc cel 2 5 2 2 2 4 5" xfId="43120"/>
    <cellStyle name="Calc cel 2 5 2 2 2 5" xfId="9223"/>
    <cellStyle name="Calc cel 2 5 2 2 2 5 2" xfId="17925"/>
    <cellStyle name="Calc cel 2 5 2 2 2 5 3" xfId="24596"/>
    <cellStyle name="Calc cel 2 5 2 2 2 5 4" xfId="30101"/>
    <cellStyle name="Calc cel 2 5 2 2 2 5 5" xfId="49144"/>
    <cellStyle name="Calc cel 2 5 2 2 2 6" xfId="9917"/>
    <cellStyle name="Calc cel 2 5 2 2 2 6 2" xfId="18619"/>
    <cellStyle name="Calc cel 2 5 2 2 2 6 3" xfId="2509"/>
    <cellStyle name="Calc cel 2 5 2 2 2 6 4" xfId="30795"/>
    <cellStyle name="Calc cel 2 5 2 2 2 6 5" xfId="49838"/>
    <cellStyle name="Calc cel 2 5 2 2 2 7" xfId="10535"/>
    <cellStyle name="Calc cel 2 5 2 2 2 7 2" xfId="19237"/>
    <cellStyle name="Calc cel 2 5 2 2 2 7 3" xfId="13094"/>
    <cellStyle name="Calc cel 2 5 2 2 2 7 4" xfId="31413"/>
    <cellStyle name="Calc cel 2 5 2 2 2 7 5" xfId="50456"/>
    <cellStyle name="Calc cel 2 5 2 2 2 8" xfId="13414"/>
    <cellStyle name="Calc cel 2 5 2 2 2 9" xfId="21887"/>
    <cellStyle name="Calc cel 2 5 2 2 3" xfId="5230"/>
    <cellStyle name="Calc cel 2 5 2 2 3 10" xfId="26109"/>
    <cellStyle name="Calc cel 2 5 2 2 3 11" xfId="34048"/>
    <cellStyle name="Calc cel 2 5 2 2 3 12" xfId="34984"/>
    <cellStyle name="Calc cel 2 5 2 2 3 13" xfId="37095"/>
    <cellStyle name="Calc cel 2 5 2 2 3 14" xfId="39622"/>
    <cellStyle name="Calc cel 2 5 2 2 3 2" xfId="6585"/>
    <cellStyle name="Calc cel 2 5 2 2 3 2 2" xfId="15287"/>
    <cellStyle name="Calc cel 2 5 2 2 3 2 2 2" xfId="47312"/>
    <cellStyle name="Calc cel 2 5 2 2 3 2 3" xfId="11725"/>
    <cellStyle name="Calc cel 2 5 2 2 3 2 4" xfId="27463"/>
    <cellStyle name="Calc cel 2 5 2 2 3 2 5" xfId="40976"/>
    <cellStyle name="Calc cel 2 5 2 2 3 3" xfId="7321"/>
    <cellStyle name="Calc cel 2 5 2 2 3 3 2" xfId="16023"/>
    <cellStyle name="Calc cel 2 5 2 2 3 3 2 2" xfId="47999"/>
    <cellStyle name="Calc cel 2 5 2 2 3 3 3" xfId="20819"/>
    <cellStyle name="Calc cel 2 5 2 2 3 3 4" xfId="28199"/>
    <cellStyle name="Calc cel 2 5 2 2 3 3 5" xfId="41712"/>
    <cellStyle name="Calc cel 2 5 2 2 3 4" xfId="8986"/>
    <cellStyle name="Calc cel 2 5 2 2 3 4 2" xfId="17688"/>
    <cellStyle name="Calc cel 2 5 2 2 3 4 3" xfId="22543"/>
    <cellStyle name="Calc cel 2 5 2 2 3 4 4" xfId="29864"/>
    <cellStyle name="Calc cel 2 5 2 2 3 4 5" xfId="43638"/>
    <cellStyle name="Calc cel 2 5 2 2 3 5" xfId="9741"/>
    <cellStyle name="Calc cel 2 5 2 2 3 5 2" xfId="18443"/>
    <cellStyle name="Calc cel 2 5 2 2 3 5 3" xfId="11150"/>
    <cellStyle name="Calc cel 2 5 2 2 3 5 4" xfId="30619"/>
    <cellStyle name="Calc cel 2 5 2 2 3 5 5" xfId="49662"/>
    <cellStyle name="Calc cel 2 5 2 2 3 6" xfId="10435"/>
    <cellStyle name="Calc cel 2 5 2 2 3 6 2" xfId="19137"/>
    <cellStyle name="Calc cel 2 5 2 2 3 6 3" xfId="19968"/>
    <cellStyle name="Calc cel 2 5 2 2 3 6 4" xfId="31313"/>
    <cellStyle name="Calc cel 2 5 2 2 3 6 5" xfId="50356"/>
    <cellStyle name="Calc cel 2 5 2 2 3 7" xfId="11053"/>
    <cellStyle name="Calc cel 2 5 2 2 3 7 2" xfId="19755"/>
    <cellStyle name="Calc cel 2 5 2 2 3 7 3" xfId="11182"/>
    <cellStyle name="Calc cel 2 5 2 2 3 7 4" xfId="31931"/>
    <cellStyle name="Calc cel 2 5 2 2 3 7 5" xfId="50974"/>
    <cellStyle name="Calc cel 2 5 2 2 3 8" xfId="13932"/>
    <cellStyle name="Calc cel 2 5 2 2 3 9" xfId="22562"/>
    <cellStyle name="Calc cel 2 5 2 2 4" xfId="6196"/>
    <cellStyle name="Calc cel 2 5 2 2 4 2" xfId="14898"/>
    <cellStyle name="Calc cel 2 5 2 2 4 2 2" xfId="46962"/>
    <cellStyle name="Calc cel 2 5 2 2 4 3" xfId="24240"/>
    <cellStyle name="Calc cel 2 5 2 2 4 4" xfId="27075"/>
    <cellStyle name="Calc cel 2 5 2 2 4 5" xfId="40588"/>
    <cellStyle name="Calc cel 2 5 2 2 5" xfId="6718"/>
    <cellStyle name="Calc cel 2 5 2 2 5 2" xfId="15420"/>
    <cellStyle name="Calc cel 2 5 2 2 5 2 2" xfId="47423"/>
    <cellStyle name="Calc cel 2 5 2 2 5 3" xfId="21880"/>
    <cellStyle name="Calc cel 2 5 2 2 5 4" xfId="27596"/>
    <cellStyle name="Calc cel 2 5 2 2 5 5" xfId="41109"/>
    <cellStyle name="Calc cel 2 5 2 2 6" xfId="8354"/>
    <cellStyle name="Calc cel 2 5 2 2 6 2" xfId="17056"/>
    <cellStyle name="Calc cel 2 5 2 2 6 3" xfId="12954"/>
    <cellStyle name="Calc cel 2 5 2 2 6 4" xfId="29232"/>
    <cellStyle name="Calc cel 2 5 2 2 6 5" xfId="42919"/>
    <cellStyle name="Calc cel 2 5 2 2 7" xfId="9129"/>
    <cellStyle name="Calc cel 2 5 2 2 7 2" xfId="17831"/>
    <cellStyle name="Calc cel 2 5 2 2 7 3" xfId="21685"/>
    <cellStyle name="Calc cel 2 5 2 2 7 4" xfId="30007"/>
    <cellStyle name="Calc cel 2 5 2 2 7 5" xfId="49050"/>
    <cellStyle name="Calc cel 2 5 2 2 8" xfId="9857"/>
    <cellStyle name="Calc cel 2 5 2 2 8 2" xfId="18559"/>
    <cellStyle name="Calc cel 2 5 2 2 8 3" xfId="1799"/>
    <cellStyle name="Calc cel 2 5 2 2 8 4" xfId="30735"/>
    <cellStyle name="Calc cel 2 5 2 2 8 5" xfId="49778"/>
    <cellStyle name="Calc cel 2 5 2 2 9" xfId="10516"/>
    <cellStyle name="Calc cel 2 5 2 2 9 2" xfId="19218"/>
    <cellStyle name="Calc cel 2 5 2 2 9 3" xfId="4502"/>
    <cellStyle name="Calc cel 2 5 2 2 9 4" xfId="31394"/>
    <cellStyle name="Calc cel 2 5 2 2 9 5" xfId="50437"/>
    <cellStyle name="Calc cel 2 5 2 3" xfId="5032"/>
    <cellStyle name="Calc cel 2 5 2 3 10" xfId="25911"/>
    <cellStyle name="Calc cel 2 5 2 3 11" xfId="33850"/>
    <cellStyle name="Calc cel 2 5 2 3 12" xfId="34786"/>
    <cellStyle name="Calc cel 2 5 2 3 13" xfId="36897"/>
    <cellStyle name="Calc cel 2 5 2 3 14" xfId="39424"/>
    <cellStyle name="Calc cel 2 5 2 3 2" xfId="5656"/>
    <cellStyle name="Calc cel 2 5 2 3 2 2" xfId="14358"/>
    <cellStyle name="Calc cel 2 5 2 3 2 2 2" xfId="46473"/>
    <cellStyle name="Calc cel 2 5 2 3 2 3" xfId="23243"/>
    <cellStyle name="Calc cel 2 5 2 3 2 4" xfId="26535"/>
    <cellStyle name="Calc cel 2 5 2 3 2 5" xfId="40048"/>
    <cellStyle name="Calc cel 2 5 2 3 3" xfId="7123"/>
    <cellStyle name="Calc cel 2 5 2 3 3 2" xfId="15825"/>
    <cellStyle name="Calc cel 2 5 2 3 3 2 2" xfId="47801"/>
    <cellStyle name="Calc cel 2 5 2 3 3 3" xfId="25238"/>
    <cellStyle name="Calc cel 2 5 2 3 3 4" xfId="28001"/>
    <cellStyle name="Calc cel 2 5 2 3 3 5" xfId="41514"/>
    <cellStyle name="Calc cel 2 5 2 3 4" xfId="8788"/>
    <cellStyle name="Calc cel 2 5 2 3 4 2" xfId="17490"/>
    <cellStyle name="Calc cel 2 5 2 3 4 3" xfId="23661"/>
    <cellStyle name="Calc cel 2 5 2 3 4 4" xfId="29666"/>
    <cellStyle name="Calc cel 2 5 2 3 4 5" xfId="43440"/>
    <cellStyle name="Calc cel 2 5 2 3 5" xfId="9543"/>
    <cellStyle name="Calc cel 2 5 2 3 5 2" xfId="18245"/>
    <cellStyle name="Calc cel 2 5 2 3 5 3" xfId="12778"/>
    <cellStyle name="Calc cel 2 5 2 3 5 4" xfId="30421"/>
    <cellStyle name="Calc cel 2 5 2 3 5 5" xfId="49464"/>
    <cellStyle name="Calc cel 2 5 2 3 6" xfId="10237"/>
    <cellStyle name="Calc cel 2 5 2 3 6 2" xfId="18939"/>
    <cellStyle name="Calc cel 2 5 2 3 6 3" xfId="13016"/>
    <cellStyle name="Calc cel 2 5 2 3 6 4" xfId="31115"/>
    <cellStyle name="Calc cel 2 5 2 3 6 5" xfId="50158"/>
    <cellStyle name="Calc cel 2 5 2 3 7" xfId="10855"/>
    <cellStyle name="Calc cel 2 5 2 3 7 2" xfId="19557"/>
    <cellStyle name="Calc cel 2 5 2 3 7 3" xfId="11571"/>
    <cellStyle name="Calc cel 2 5 2 3 7 4" xfId="31733"/>
    <cellStyle name="Calc cel 2 5 2 3 7 5" xfId="50776"/>
    <cellStyle name="Calc cel 2 5 2 3 8" xfId="13734"/>
    <cellStyle name="Calc cel 2 5 2 3 9" xfId="24132"/>
    <cellStyle name="Calc cel 2 5 2 4" xfId="3533"/>
    <cellStyle name="Calc cel 2 5 2 4 10" xfId="1843"/>
    <cellStyle name="Calc cel 2 5 2 4 11" xfId="32248"/>
    <cellStyle name="Calc cel 2 5 2 4 12" xfId="34162"/>
    <cellStyle name="Calc cel 2 5 2 4 13" xfId="35295"/>
    <cellStyle name="Calc cel 2 5 2 4 14" xfId="37831"/>
    <cellStyle name="Calc cel 2 5 2 4 2" xfId="6254"/>
    <cellStyle name="Calc cel 2 5 2 4 2 2" xfId="14956"/>
    <cellStyle name="Calc cel 2 5 2 4 2 2 2" xfId="47018"/>
    <cellStyle name="Calc cel 2 5 2 4 2 3" xfId="22085"/>
    <cellStyle name="Calc cel 2 5 2 4 2 4" xfId="27133"/>
    <cellStyle name="Calc cel 2 5 2 4 2 5" xfId="40646"/>
    <cellStyle name="Calc cel 2 5 2 4 3" xfId="5753"/>
    <cellStyle name="Calc cel 2 5 2 4 3 2" xfId="14455"/>
    <cellStyle name="Calc cel 2 5 2 4 3 2 2" xfId="46562"/>
    <cellStyle name="Calc cel 2 5 2 4 3 3" xfId="11256"/>
    <cellStyle name="Calc cel 2 5 2 4 3 4" xfId="26632"/>
    <cellStyle name="Calc cel 2 5 2 4 3 5" xfId="40145"/>
    <cellStyle name="Calc cel 2 5 2 4 4" xfId="7624"/>
    <cellStyle name="Calc cel 2 5 2 4 4 2" xfId="16326"/>
    <cellStyle name="Calc cel 2 5 2 4 4 3" xfId="11741"/>
    <cellStyle name="Calc cel 2 5 2 4 4 4" xfId="28502"/>
    <cellStyle name="Calc cel 2 5 2 4 4 5" xfId="41989"/>
    <cellStyle name="Calc cel 2 5 2 4 5" xfId="8367"/>
    <cellStyle name="Calc cel 2 5 2 4 5 2" xfId="17069"/>
    <cellStyle name="Calc cel 2 5 2 4 5 3" xfId="22126"/>
    <cellStyle name="Calc cel 2 5 2 4 5 4" xfId="29245"/>
    <cellStyle name="Calc cel 2 5 2 4 5 5" xfId="48825"/>
    <cellStyle name="Calc cel 2 5 2 4 6" xfId="9140"/>
    <cellStyle name="Calc cel 2 5 2 4 6 2" xfId="17842"/>
    <cellStyle name="Calc cel 2 5 2 4 6 3" xfId="23959"/>
    <cellStyle name="Calc cel 2 5 2 4 6 4" xfId="30018"/>
    <cellStyle name="Calc cel 2 5 2 4 6 5" xfId="49061"/>
    <cellStyle name="Calc cel 2 5 2 4 7" xfId="9867"/>
    <cellStyle name="Calc cel 2 5 2 4 7 2" xfId="18569"/>
    <cellStyle name="Calc cel 2 5 2 4 7 3" xfId="2446"/>
    <cellStyle name="Calc cel 2 5 2 4 7 4" xfId="30745"/>
    <cellStyle name="Calc cel 2 5 2 4 7 5" xfId="49788"/>
    <cellStyle name="Calc cel 2 5 2 4 8" xfId="12330"/>
    <cellStyle name="Calc cel 2 5 2 4 9" xfId="20731"/>
    <cellStyle name="Calc cel 2 5 2 5" xfId="6305"/>
    <cellStyle name="Calc cel 2 5 2 5 2" xfId="15007"/>
    <cellStyle name="Calc cel 2 5 2 5 2 2" xfId="47063"/>
    <cellStyle name="Calc cel 2 5 2 5 3" xfId="21496"/>
    <cellStyle name="Calc cel 2 5 2 5 4" xfId="27184"/>
    <cellStyle name="Calc cel 2 5 2 5 5" xfId="40697"/>
    <cellStyle name="Calc cel 2 5 2 6" xfId="5934"/>
    <cellStyle name="Calc cel 2 5 2 6 2" xfId="14636"/>
    <cellStyle name="Calc cel 2 5 2 6 2 2" xfId="46726"/>
    <cellStyle name="Calc cel 2 5 2 6 3" xfId="24402"/>
    <cellStyle name="Calc cel 2 5 2 6 4" xfId="26813"/>
    <cellStyle name="Calc cel 2 5 2 6 5" xfId="40326"/>
    <cellStyle name="Calc cel 2 5 2 7" xfId="6624"/>
    <cellStyle name="Calc cel 2 5 2 7 2" xfId="15326"/>
    <cellStyle name="Calc cel 2 5 2 7 2 2" xfId="47340"/>
    <cellStyle name="Calc cel 2 5 2 7 3" xfId="24846"/>
    <cellStyle name="Calc cel 2 5 2 7 4" xfId="27502"/>
    <cellStyle name="Calc cel 2 5 2 7 5" xfId="41015"/>
    <cellStyle name="Calc cel 2 5 2 8" xfId="7372"/>
    <cellStyle name="Calc cel 2 5 2 8 2" xfId="16074"/>
    <cellStyle name="Calc cel 2 5 2 8 3" xfId="21727"/>
    <cellStyle name="Calc cel 2 5 2 8 4" xfId="28250"/>
    <cellStyle name="Calc cel 2 5 2 8 5" xfId="41763"/>
    <cellStyle name="Calc cel 2 5 2 9" xfId="7847"/>
    <cellStyle name="Calc cel 2 5 2 9 2" xfId="16549"/>
    <cellStyle name="Calc cel 2 5 2 9 3" xfId="24457"/>
    <cellStyle name="Calc cel 2 5 2 9 4" xfId="28725"/>
    <cellStyle name="Calc cel 2 5 2 9 5" xfId="48365"/>
    <cellStyle name="Calc cel 2 5 20" xfId="35216"/>
    <cellStyle name="Calc cel 2 5 21" xfId="37298"/>
    <cellStyle name="Calc cel 2 5 3" xfId="925"/>
    <cellStyle name="Calc cel 2 5 3 10" xfId="9025"/>
    <cellStyle name="Calc cel 2 5 3 10 2" xfId="17727"/>
    <cellStyle name="Calc cel 2 5 3 10 3" xfId="2439"/>
    <cellStyle name="Calc cel 2 5 3 10 4" xfId="29903"/>
    <cellStyle name="Calc cel 2 5 3 10 5" xfId="48946"/>
    <cellStyle name="Calc cel 2 5 3 11" xfId="9765"/>
    <cellStyle name="Calc cel 2 5 3 11 2" xfId="18467"/>
    <cellStyle name="Calc cel 2 5 3 11 3" xfId="4335"/>
    <cellStyle name="Calc cel 2 5 3 11 4" xfId="30643"/>
    <cellStyle name="Calc cel 2 5 3 11 5" xfId="49686"/>
    <cellStyle name="Calc cel 2 5 3 12" xfId="11456"/>
    <cellStyle name="Calc cel 2 5 3 13" xfId="21534"/>
    <cellStyle name="Calc cel 2 5 3 14" xfId="1944"/>
    <cellStyle name="Calc cel 2 5 3 15" xfId="32718"/>
    <cellStyle name="Calc cel 2 5 3 16" xfId="34328"/>
    <cellStyle name="Calc cel 2 5 3 17" xfId="35765"/>
    <cellStyle name="Calc cel 2 5 3 18" xfId="38292"/>
    <cellStyle name="Calc cel 2 5 3 2" xfId="5061"/>
    <cellStyle name="Calc cel 2 5 3 2 10" xfId="25940"/>
    <cellStyle name="Calc cel 2 5 3 2 11" xfId="33879"/>
    <cellStyle name="Calc cel 2 5 3 2 12" xfId="34815"/>
    <cellStyle name="Calc cel 2 5 3 2 13" xfId="36926"/>
    <cellStyle name="Calc cel 2 5 3 2 14" xfId="39453"/>
    <cellStyle name="Calc cel 2 5 3 2 2" xfId="5831"/>
    <cellStyle name="Calc cel 2 5 3 2 2 2" xfId="14533"/>
    <cellStyle name="Calc cel 2 5 3 2 2 2 2" xfId="46631"/>
    <cellStyle name="Calc cel 2 5 3 2 2 3" xfId="21675"/>
    <cellStyle name="Calc cel 2 5 3 2 2 4" xfId="26710"/>
    <cellStyle name="Calc cel 2 5 3 2 2 5" xfId="40223"/>
    <cellStyle name="Calc cel 2 5 3 2 3" xfId="7152"/>
    <cellStyle name="Calc cel 2 5 3 2 3 2" xfId="15854"/>
    <cellStyle name="Calc cel 2 5 3 2 3 2 2" xfId="47830"/>
    <cellStyle name="Calc cel 2 5 3 2 3 3" xfId="23126"/>
    <cellStyle name="Calc cel 2 5 3 2 3 4" xfId="28030"/>
    <cellStyle name="Calc cel 2 5 3 2 3 5" xfId="41543"/>
    <cellStyle name="Calc cel 2 5 3 2 4" xfId="8817"/>
    <cellStyle name="Calc cel 2 5 3 2 4 2" xfId="17519"/>
    <cellStyle name="Calc cel 2 5 3 2 4 3" xfId="23655"/>
    <cellStyle name="Calc cel 2 5 3 2 4 4" xfId="29695"/>
    <cellStyle name="Calc cel 2 5 3 2 4 5" xfId="43469"/>
    <cellStyle name="Calc cel 2 5 3 2 5" xfId="9572"/>
    <cellStyle name="Calc cel 2 5 3 2 5 2" xfId="18274"/>
    <cellStyle name="Calc cel 2 5 3 2 5 3" xfId="11090"/>
    <cellStyle name="Calc cel 2 5 3 2 5 4" xfId="30450"/>
    <cellStyle name="Calc cel 2 5 3 2 5 5" xfId="49493"/>
    <cellStyle name="Calc cel 2 5 3 2 6" xfId="10266"/>
    <cellStyle name="Calc cel 2 5 3 2 6 2" xfId="18968"/>
    <cellStyle name="Calc cel 2 5 3 2 6 3" xfId="20387"/>
    <cellStyle name="Calc cel 2 5 3 2 6 4" xfId="31144"/>
    <cellStyle name="Calc cel 2 5 3 2 6 5" xfId="50187"/>
    <cellStyle name="Calc cel 2 5 3 2 7" xfId="10884"/>
    <cellStyle name="Calc cel 2 5 3 2 7 2" xfId="19586"/>
    <cellStyle name="Calc cel 2 5 3 2 7 3" xfId="12739"/>
    <cellStyle name="Calc cel 2 5 3 2 7 4" xfId="31762"/>
    <cellStyle name="Calc cel 2 5 3 2 7 5" xfId="50805"/>
    <cellStyle name="Calc cel 2 5 3 2 8" xfId="13763"/>
    <cellStyle name="Calc cel 2 5 3 2 9" xfId="22124"/>
    <cellStyle name="Calc cel 2 5 3 3" xfId="4713"/>
    <cellStyle name="Calc cel 2 5 3 3 10" xfId="25592"/>
    <cellStyle name="Calc cel 2 5 3 3 11" xfId="33531"/>
    <cellStyle name="Calc cel 2 5 3 3 12" xfId="34467"/>
    <cellStyle name="Calc cel 2 5 3 3 13" xfId="36578"/>
    <cellStyle name="Calc cel 2 5 3 3 14" xfId="39105"/>
    <cellStyle name="Calc cel 2 5 3 3 2" xfId="5629"/>
    <cellStyle name="Calc cel 2 5 3 3 2 2" xfId="14331"/>
    <cellStyle name="Calc cel 2 5 3 3 2 2 2" xfId="46449"/>
    <cellStyle name="Calc cel 2 5 3 3 2 3" xfId="23122"/>
    <cellStyle name="Calc cel 2 5 3 3 2 4" xfId="26508"/>
    <cellStyle name="Calc cel 2 5 3 3 2 5" xfId="40021"/>
    <cellStyle name="Calc cel 2 5 3 3 3" xfId="6804"/>
    <cellStyle name="Calc cel 2 5 3 3 3 2" xfId="15506"/>
    <cellStyle name="Calc cel 2 5 3 3 3 2 2" xfId="47482"/>
    <cellStyle name="Calc cel 2 5 3 3 3 3" xfId="12322"/>
    <cellStyle name="Calc cel 2 5 3 3 3 4" xfId="27682"/>
    <cellStyle name="Calc cel 2 5 3 3 3 5" xfId="41195"/>
    <cellStyle name="Calc cel 2 5 3 3 4" xfId="8469"/>
    <cellStyle name="Calc cel 2 5 3 3 4 2" xfId="17171"/>
    <cellStyle name="Calc cel 2 5 3 3 4 3" xfId="25250"/>
    <cellStyle name="Calc cel 2 5 3 3 4 4" xfId="29347"/>
    <cellStyle name="Calc cel 2 5 3 3 4 5" xfId="43121"/>
    <cellStyle name="Calc cel 2 5 3 3 5" xfId="9224"/>
    <cellStyle name="Calc cel 2 5 3 3 5 2" xfId="17926"/>
    <cellStyle name="Calc cel 2 5 3 3 5 3" xfId="24053"/>
    <cellStyle name="Calc cel 2 5 3 3 5 4" xfId="30102"/>
    <cellStyle name="Calc cel 2 5 3 3 5 5" xfId="49145"/>
    <cellStyle name="Calc cel 2 5 3 3 6" xfId="9918"/>
    <cellStyle name="Calc cel 2 5 3 3 6 2" xfId="18620"/>
    <cellStyle name="Calc cel 2 5 3 3 6 3" xfId="11122"/>
    <cellStyle name="Calc cel 2 5 3 3 6 4" xfId="30796"/>
    <cellStyle name="Calc cel 2 5 3 3 6 5" xfId="49839"/>
    <cellStyle name="Calc cel 2 5 3 3 7" xfId="10536"/>
    <cellStyle name="Calc cel 2 5 3 3 7 2" xfId="19238"/>
    <cellStyle name="Calc cel 2 5 3 3 7 3" xfId="11698"/>
    <cellStyle name="Calc cel 2 5 3 3 7 4" xfId="31414"/>
    <cellStyle name="Calc cel 2 5 3 3 7 5" xfId="50457"/>
    <cellStyle name="Calc cel 2 5 3 3 8" xfId="13415"/>
    <cellStyle name="Calc cel 2 5 3 3 9" xfId="11412"/>
    <cellStyle name="Calc cel 2 5 3 4" xfId="5632"/>
    <cellStyle name="Calc cel 2 5 3 4 2" xfId="14334"/>
    <cellStyle name="Calc cel 2 5 3 4 2 2" xfId="46451"/>
    <cellStyle name="Calc cel 2 5 3 4 3" xfId="21438"/>
    <cellStyle name="Calc cel 2 5 3 4 4" xfId="26511"/>
    <cellStyle name="Calc cel 2 5 3 4 5" xfId="40024"/>
    <cellStyle name="Calc cel 2 5 3 5" xfId="6096"/>
    <cellStyle name="Calc cel 2 5 3 5 2" xfId="14798"/>
    <cellStyle name="Calc cel 2 5 3 5 2 2" xfId="46872"/>
    <cellStyle name="Calc cel 2 5 3 5 3" xfId="25125"/>
    <cellStyle name="Calc cel 2 5 3 5 4" xfId="26975"/>
    <cellStyle name="Calc cel 2 5 3 5 5" xfId="40488"/>
    <cellStyle name="Calc cel 2 5 3 6" xfId="5954"/>
    <cellStyle name="Calc cel 2 5 3 6 2" xfId="14656"/>
    <cellStyle name="Calc cel 2 5 3 6 2 2" xfId="46743"/>
    <cellStyle name="Calc cel 2 5 3 6 3" xfId="22618"/>
    <cellStyle name="Calc cel 2 5 3 6 4" xfId="26833"/>
    <cellStyle name="Calc cel 2 5 3 6 5" xfId="40346"/>
    <cellStyle name="Calc cel 2 5 3 7" xfId="5918"/>
    <cellStyle name="Calc cel 2 5 3 7 2" xfId="14620"/>
    <cellStyle name="Calc cel 2 5 3 7 3" xfId="20755"/>
    <cellStyle name="Calc cel 2 5 3 7 4" xfId="26797"/>
    <cellStyle name="Calc cel 2 5 3 7 5" xfId="40310"/>
    <cellStyle name="Calc cel 2 5 3 8" xfId="7962"/>
    <cellStyle name="Calc cel 2 5 3 8 2" xfId="16664"/>
    <cellStyle name="Calc cel 2 5 3 8 3" xfId="24541"/>
    <cellStyle name="Calc cel 2 5 3 8 4" xfId="28840"/>
    <cellStyle name="Calc cel 2 5 3 8 5" xfId="48480"/>
    <cellStyle name="Calc cel 2 5 3 9" xfId="8241"/>
    <cellStyle name="Calc cel 2 5 3 9 2" xfId="16943"/>
    <cellStyle name="Calc cel 2 5 3 9 3" xfId="21226"/>
    <cellStyle name="Calc cel 2 5 3 9 4" xfId="29119"/>
    <cellStyle name="Calc cel 2 5 3 9 5" xfId="48755"/>
    <cellStyle name="Calc cel 2 5 4" xfId="1426"/>
    <cellStyle name="Calc cel 2 5 4 10" xfId="9785"/>
    <cellStyle name="Calc cel 2 5 4 10 2" xfId="18487"/>
    <cellStyle name="Calc cel 2 5 4 10 3" xfId="11157"/>
    <cellStyle name="Calc cel 2 5 4 10 4" xfId="30663"/>
    <cellStyle name="Calc cel 2 5 4 10 5" xfId="49706"/>
    <cellStyle name="Calc cel 2 5 4 11" xfId="10460"/>
    <cellStyle name="Calc cel 2 5 4 11 2" xfId="19162"/>
    <cellStyle name="Calc cel 2 5 4 11 3" xfId="20335"/>
    <cellStyle name="Calc cel 2 5 4 11 4" xfId="31338"/>
    <cellStyle name="Calc cel 2 5 4 11 5" xfId="50381"/>
    <cellStyle name="Calc cel 2 5 4 12" xfId="11208"/>
    <cellStyle name="Calc cel 2 5 4 13" xfId="20979"/>
    <cellStyle name="Calc cel 2 5 4 14" xfId="23742"/>
    <cellStyle name="Calc cel 2 5 4 15" xfId="33219"/>
    <cellStyle name="Calc cel 2 5 4 16" xfId="34391"/>
    <cellStyle name="Calc cel 2 5 4 17" xfId="36266"/>
    <cellStyle name="Calc cel 2 5 4 18" xfId="38793"/>
    <cellStyle name="Calc cel 2 5 4 2" xfId="4714"/>
    <cellStyle name="Calc cel 2 5 4 2 10" xfId="25593"/>
    <cellStyle name="Calc cel 2 5 4 2 11" xfId="33532"/>
    <cellStyle name="Calc cel 2 5 4 2 12" xfId="34468"/>
    <cellStyle name="Calc cel 2 5 4 2 13" xfId="36579"/>
    <cellStyle name="Calc cel 2 5 4 2 14" xfId="39106"/>
    <cellStyle name="Calc cel 2 5 4 2 2" xfId="6010"/>
    <cellStyle name="Calc cel 2 5 4 2 2 2" xfId="14712"/>
    <cellStyle name="Calc cel 2 5 4 2 2 2 2" xfId="46797"/>
    <cellStyle name="Calc cel 2 5 4 2 2 3" xfId="23647"/>
    <cellStyle name="Calc cel 2 5 4 2 2 4" xfId="26889"/>
    <cellStyle name="Calc cel 2 5 4 2 2 5" xfId="40402"/>
    <cellStyle name="Calc cel 2 5 4 2 3" xfId="6805"/>
    <cellStyle name="Calc cel 2 5 4 2 3 2" xfId="15507"/>
    <cellStyle name="Calc cel 2 5 4 2 3 2 2" xfId="47483"/>
    <cellStyle name="Calc cel 2 5 4 2 3 3" xfId="12779"/>
    <cellStyle name="Calc cel 2 5 4 2 3 4" xfId="27683"/>
    <cellStyle name="Calc cel 2 5 4 2 3 5" xfId="41196"/>
    <cellStyle name="Calc cel 2 5 4 2 4" xfId="8470"/>
    <cellStyle name="Calc cel 2 5 4 2 4 2" xfId="17172"/>
    <cellStyle name="Calc cel 2 5 4 2 4 3" xfId="24748"/>
    <cellStyle name="Calc cel 2 5 4 2 4 4" xfId="29348"/>
    <cellStyle name="Calc cel 2 5 4 2 4 5" xfId="43122"/>
    <cellStyle name="Calc cel 2 5 4 2 5" xfId="9225"/>
    <cellStyle name="Calc cel 2 5 4 2 5 2" xfId="17927"/>
    <cellStyle name="Calc cel 2 5 4 2 5 3" xfId="23441"/>
    <cellStyle name="Calc cel 2 5 4 2 5 4" xfId="30103"/>
    <cellStyle name="Calc cel 2 5 4 2 5 5" xfId="49146"/>
    <cellStyle name="Calc cel 2 5 4 2 6" xfId="9919"/>
    <cellStyle name="Calc cel 2 5 4 2 6 2" xfId="18621"/>
    <cellStyle name="Calc cel 2 5 4 2 6 3" xfId="11138"/>
    <cellStyle name="Calc cel 2 5 4 2 6 4" xfId="30797"/>
    <cellStyle name="Calc cel 2 5 4 2 6 5" xfId="49840"/>
    <cellStyle name="Calc cel 2 5 4 2 7" xfId="10537"/>
    <cellStyle name="Calc cel 2 5 4 2 7 2" xfId="19239"/>
    <cellStyle name="Calc cel 2 5 4 2 7 3" xfId="11604"/>
    <cellStyle name="Calc cel 2 5 4 2 7 4" xfId="31415"/>
    <cellStyle name="Calc cel 2 5 4 2 7 5" xfId="50458"/>
    <cellStyle name="Calc cel 2 5 4 2 8" xfId="13416"/>
    <cellStyle name="Calc cel 2 5 4 2 9" xfId="25131"/>
    <cellStyle name="Calc cel 2 5 4 3" xfId="5174"/>
    <cellStyle name="Calc cel 2 5 4 3 10" xfId="26053"/>
    <cellStyle name="Calc cel 2 5 4 3 11" xfId="33992"/>
    <cellStyle name="Calc cel 2 5 4 3 12" xfId="34928"/>
    <cellStyle name="Calc cel 2 5 4 3 13" xfId="37039"/>
    <cellStyle name="Calc cel 2 5 4 3 14" xfId="39566"/>
    <cellStyle name="Calc cel 2 5 4 3 2" xfId="5771"/>
    <cellStyle name="Calc cel 2 5 4 3 2 2" xfId="14473"/>
    <cellStyle name="Calc cel 2 5 4 3 2 2 2" xfId="46577"/>
    <cellStyle name="Calc cel 2 5 4 3 2 3" xfId="22655"/>
    <cellStyle name="Calc cel 2 5 4 3 2 4" xfId="26650"/>
    <cellStyle name="Calc cel 2 5 4 3 2 5" xfId="40163"/>
    <cellStyle name="Calc cel 2 5 4 3 3" xfId="7265"/>
    <cellStyle name="Calc cel 2 5 4 3 3 2" xfId="15967"/>
    <cellStyle name="Calc cel 2 5 4 3 3 2 2" xfId="47943"/>
    <cellStyle name="Calc cel 2 5 4 3 3 3" xfId="22050"/>
    <cellStyle name="Calc cel 2 5 4 3 3 4" xfId="28143"/>
    <cellStyle name="Calc cel 2 5 4 3 3 5" xfId="41656"/>
    <cellStyle name="Calc cel 2 5 4 3 4" xfId="8930"/>
    <cellStyle name="Calc cel 2 5 4 3 4 2" xfId="17632"/>
    <cellStyle name="Calc cel 2 5 4 3 4 3" xfId="23721"/>
    <cellStyle name="Calc cel 2 5 4 3 4 4" xfId="29808"/>
    <cellStyle name="Calc cel 2 5 4 3 4 5" xfId="43582"/>
    <cellStyle name="Calc cel 2 5 4 3 5" xfId="9685"/>
    <cellStyle name="Calc cel 2 5 4 3 5 2" xfId="18387"/>
    <cellStyle name="Calc cel 2 5 4 3 5 3" xfId="11694"/>
    <cellStyle name="Calc cel 2 5 4 3 5 4" xfId="30563"/>
    <cellStyle name="Calc cel 2 5 4 3 5 5" xfId="49606"/>
    <cellStyle name="Calc cel 2 5 4 3 6" xfId="10379"/>
    <cellStyle name="Calc cel 2 5 4 3 6 2" xfId="19081"/>
    <cellStyle name="Calc cel 2 5 4 3 6 3" xfId="11145"/>
    <cellStyle name="Calc cel 2 5 4 3 6 4" xfId="31257"/>
    <cellStyle name="Calc cel 2 5 4 3 6 5" xfId="50300"/>
    <cellStyle name="Calc cel 2 5 4 3 7" xfId="10997"/>
    <cellStyle name="Calc cel 2 5 4 3 7 2" xfId="19699"/>
    <cellStyle name="Calc cel 2 5 4 3 7 3" xfId="20033"/>
    <cellStyle name="Calc cel 2 5 4 3 7 4" xfId="31875"/>
    <cellStyle name="Calc cel 2 5 4 3 7 5" xfId="50918"/>
    <cellStyle name="Calc cel 2 5 4 3 8" xfId="13876"/>
    <cellStyle name="Calc cel 2 5 4 3 9" xfId="21852"/>
    <cellStyle name="Calc cel 2 5 4 4" xfId="3281"/>
    <cellStyle name="Calc cel 2 5 4 4 2" xfId="12096"/>
    <cellStyle name="Calc cel 2 5 4 4 2 2" xfId="44811"/>
    <cellStyle name="Calc cel 2 5 4 4 3" xfId="20961"/>
    <cellStyle name="Calc cel 2 5 4 4 4" xfId="23333"/>
    <cellStyle name="Calc cel 2 5 4 4 5" xfId="37579"/>
    <cellStyle name="Calc cel 2 5 4 5" xfId="6644"/>
    <cellStyle name="Calc cel 2 5 4 5 2" xfId="15346"/>
    <cellStyle name="Calc cel 2 5 4 5 2 2" xfId="47358"/>
    <cellStyle name="Calc cel 2 5 4 5 3" xfId="21642"/>
    <cellStyle name="Calc cel 2 5 4 5 4" xfId="27522"/>
    <cellStyle name="Calc cel 2 5 4 5 5" xfId="41035"/>
    <cellStyle name="Calc cel 2 5 4 6" xfId="6774"/>
    <cellStyle name="Calc cel 2 5 4 6 2" xfId="15476"/>
    <cellStyle name="Calc cel 2 5 4 6 2 2" xfId="47458"/>
    <cellStyle name="Calc cel 2 5 4 6 3" xfId="19961"/>
    <cellStyle name="Calc cel 2 5 4 6 4" xfId="27652"/>
    <cellStyle name="Calc cel 2 5 4 6 5" xfId="41165"/>
    <cellStyle name="Calc cel 2 5 4 7" xfId="7374"/>
    <cellStyle name="Calc cel 2 5 4 7 2" xfId="16076"/>
    <cellStyle name="Calc cel 2 5 4 7 3" xfId="25050"/>
    <cellStyle name="Calc cel 2 5 4 7 4" xfId="28252"/>
    <cellStyle name="Calc cel 2 5 4 7 5" xfId="41765"/>
    <cellStyle name="Calc cel 2 5 4 8" xfId="8271"/>
    <cellStyle name="Calc cel 2 5 4 8 2" xfId="16973"/>
    <cellStyle name="Calc cel 2 5 4 8 3" xfId="20758"/>
    <cellStyle name="Calc cel 2 5 4 8 4" xfId="29149"/>
    <cellStyle name="Calc cel 2 5 4 8 5" xfId="48785"/>
    <cellStyle name="Calc cel 2 5 4 9" xfId="9052"/>
    <cellStyle name="Calc cel 2 5 4 9 2" xfId="17754"/>
    <cellStyle name="Calc cel 2 5 4 9 3" xfId="23084"/>
    <cellStyle name="Calc cel 2 5 4 9 4" xfId="29930"/>
    <cellStyle name="Calc cel 2 5 4 9 5" xfId="48973"/>
    <cellStyle name="Calc cel 2 5 5" xfId="4845"/>
    <cellStyle name="Calc cel 2 5 5 10" xfId="25724"/>
    <cellStyle name="Calc cel 2 5 5 11" xfId="33663"/>
    <cellStyle name="Calc cel 2 5 5 12" xfId="34599"/>
    <cellStyle name="Calc cel 2 5 5 13" xfId="36710"/>
    <cellStyle name="Calc cel 2 5 5 14" xfId="39237"/>
    <cellStyle name="Calc cel 2 5 5 2" xfId="5479"/>
    <cellStyle name="Calc cel 2 5 5 2 2" xfId="14181"/>
    <cellStyle name="Calc cel 2 5 5 2 2 2" xfId="46306"/>
    <cellStyle name="Calc cel 2 5 5 2 3" xfId="22043"/>
    <cellStyle name="Calc cel 2 5 5 2 4" xfId="26358"/>
    <cellStyle name="Calc cel 2 5 5 2 5" xfId="39871"/>
    <cellStyle name="Calc cel 2 5 5 3" xfId="6936"/>
    <cellStyle name="Calc cel 2 5 5 3 2" xfId="15638"/>
    <cellStyle name="Calc cel 2 5 5 3 2 2" xfId="47614"/>
    <cellStyle name="Calc cel 2 5 5 3 3" xfId="19837"/>
    <cellStyle name="Calc cel 2 5 5 3 4" xfId="27814"/>
    <cellStyle name="Calc cel 2 5 5 3 5" xfId="41327"/>
    <cellStyle name="Calc cel 2 5 5 4" xfId="8601"/>
    <cellStyle name="Calc cel 2 5 5 4 2" xfId="17303"/>
    <cellStyle name="Calc cel 2 5 5 4 3" xfId="25476"/>
    <cellStyle name="Calc cel 2 5 5 4 4" xfId="29479"/>
    <cellStyle name="Calc cel 2 5 5 4 5" xfId="43253"/>
    <cellStyle name="Calc cel 2 5 5 5" xfId="9356"/>
    <cellStyle name="Calc cel 2 5 5 5 2" xfId="18058"/>
    <cellStyle name="Calc cel 2 5 5 5 3" xfId="20612"/>
    <cellStyle name="Calc cel 2 5 5 5 4" xfId="30234"/>
    <cellStyle name="Calc cel 2 5 5 5 5" xfId="49277"/>
    <cellStyle name="Calc cel 2 5 5 6" xfId="10050"/>
    <cellStyle name="Calc cel 2 5 5 6 2" xfId="18752"/>
    <cellStyle name="Calc cel 2 5 5 6 3" xfId="13383"/>
    <cellStyle name="Calc cel 2 5 5 6 4" xfId="30928"/>
    <cellStyle name="Calc cel 2 5 5 6 5" xfId="49971"/>
    <cellStyle name="Calc cel 2 5 5 7" xfId="10668"/>
    <cellStyle name="Calc cel 2 5 5 7 2" xfId="19370"/>
    <cellStyle name="Calc cel 2 5 5 7 3" xfId="13153"/>
    <cellStyle name="Calc cel 2 5 5 7 4" xfId="31546"/>
    <cellStyle name="Calc cel 2 5 5 7 5" xfId="50589"/>
    <cellStyle name="Calc cel 2 5 5 8" xfId="13547"/>
    <cellStyle name="Calc cel 2 5 5 9" xfId="21960"/>
    <cellStyle name="Calc cel 2 5 6" xfId="4918"/>
    <cellStyle name="Calc cel 2 5 6 10" xfId="25797"/>
    <cellStyle name="Calc cel 2 5 6 11" xfId="33736"/>
    <cellStyle name="Calc cel 2 5 6 12" xfId="34672"/>
    <cellStyle name="Calc cel 2 5 6 13" xfId="36783"/>
    <cellStyle name="Calc cel 2 5 6 14" xfId="39310"/>
    <cellStyle name="Calc cel 2 5 6 2" xfId="5993"/>
    <cellStyle name="Calc cel 2 5 6 2 2" xfId="14695"/>
    <cellStyle name="Calc cel 2 5 6 2 2 2" xfId="46781"/>
    <cellStyle name="Calc cel 2 5 6 2 3" xfId="20771"/>
    <cellStyle name="Calc cel 2 5 6 2 4" xfId="26872"/>
    <cellStyle name="Calc cel 2 5 6 2 5" xfId="40385"/>
    <cellStyle name="Calc cel 2 5 6 3" xfId="7009"/>
    <cellStyle name="Calc cel 2 5 6 3 2" xfId="15711"/>
    <cellStyle name="Calc cel 2 5 6 3 2 2" xfId="47687"/>
    <cellStyle name="Calc cel 2 5 6 3 3" xfId="2399"/>
    <cellStyle name="Calc cel 2 5 6 3 4" xfId="27887"/>
    <cellStyle name="Calc cel 2 5 6 3 5" xfId="41400"/>
    <cellStyle name="Calc cel 2 5 6 4" xfId="8674"/>
    <cellStyle name="Calc cel 2 5 6 4 2" xfId="17376"/>
    <cellStyle name="Calc cel 2 5 6 4 3" xfId="24281"/>
    <cellStyle name="Calc cel 2 5 6 4 4" xfId="29552"/>
    <cellStyle name="Calc cel 2 5 6 4 5" xfId="43326"/>
    <cellStyle name="Calc cel 2 5 6 5" xfId="9429"/>
    <cellStyle name="Calc cel 2 5 6 5 2" xfId="18131"/>
    <cellStyle name="Calc cel 2 5 6 5 3" xfId="22384"/>
    <cellStyle name="Calc cel 2 5 6 5 4" xfId="30307"/>
    <cellStyle name="Calc cel 2 5 6 5 5" xfId="49350"/>
    <cellStyle name="Calc cel 2 5 6 6" xfId="10123"/>
    <cellStyle name="Calc cel 2 5 6 6 2" xfId="18825"/>
    <cellStyle name="Calc cel 2 5 6 6 3" xfId="20023"/>
    <cellStyle name="Calc cel 2 5 6 6 4" xfId="31001"/>
    <cellStyle name="Calc cel 2 5 6 6 5" xfId="50044"/>
    <cellStyle name="Calc cel 2 5 6 7" xfId="10741"/>
    <cellStyle name="Calc cel 2 5 6 7 2" xfId="19443"/>
    <cellStyle name="Calc cel 2 5 6 7 3" xfId="11686"/>
    <cellStyle name="Calc cel 2 5 6 7 4" xfId="31619"/>
    <cellStyle name="Calc cel 2 5 6 7 5" xfId="50662"/>
    <cellStyle name="Calc cel 2 5 6 8" xfId="13620"/>
    <cellStyle name="Calc cel 2 5 6 9" xfId="25080"/>
    <cellStyle name="Calc cel 2 5 7" xfId="5752"/>
    <cellStyle name="Calc cel 2 5 7 2" xfId="14454"/>
    <cellStyle name="Calc cel 2 5 7 2 2" xfId="46561"/>
    <cellStyle name="Calc cel 2 5 7 3" xfId="21862"/>
    <cellStyle name="Calc cel 2 5 7 4" xfId="26631"/>
    <cellStyle name="Calc cel 2 5 7 5" xfId="40144"/>
    <cellStyle name="Calc cel 2 5 8" xfId="5563"/>
    <cellStyle name="Calc cel 2 5 8 2" xfId="14265"/>
    <cellStyle name="Calc cel 2 5 8 2 2" xfId="46388"/>
    <cellStyle name="Calc cel 2 5 8 3" xfId="21073"/>
    <cellStyle name="Calc cel 2 5 8 4" xfId="26442"/>
    <cellStyle name="Calc cel 2 5 8 5" xfId="39955"/>
    <cellStyle name="Calc cel 2 5 9" xfId="3431"/>
    <cellStyle name="Calc cel 2 5 9 2" xfId="12234"/>
    <cellStyle name="Calc cel 2 5 9 2 2" xfId="44957"/>
    <cellStyle name="Calc cel 2 5 9 3" xfId="22533"/>
    <cellStyle name="Calc cel 2 5 9 4" xfId="21235"/>
    <cellStyle name="Calc cel 2 5 9 5" xfId="37729"/>
    <cellStyle name="Calc cel 2 6" xfId="622"/>
    <cellStyle name="Calc cel 2 6 10" xfId="7546"/>
    <cellStyle name="Calc cel 2 6 10 2" xfId="16248"/>
    <cellStyle name="Calc cel 2 6 10 3" xfId="21474"/>
    <cellStyle name="Calc cel 2 6 10 4" xfId="28424"/>
    <cellStyle name="Calc cel 2 6 10 5" xfId="48155"/>
    <cellStyle name="Calc cel 2 6 11" xfId="8047"/>
    <cellStyle name="Calc cel 2 6 11 2" xfId="16749"/>
    <cellStyle name="Calc cel 2 6 11 3" xfId="23987"/>
    <cellStyle name="Calc cel 2 6 11 4" xfId="28925"/>
    <cellStyle name="Calc cel 2 6 11 5" xfId="48565"/>
    <cellStyle name="Calc cel 2 6 12" xfId="8032"/>
    <cellStyle name="Calc cel 2 6 12 2" xfId="16734"/>
    <cellStyle name="Calc cel 2 6 12 3" xfId="13179"/>
    <cellStyle name="Calc cel 2 6 12 4" xfId="28910"/>
    <cellStyle name="Calc cel 2 6 12 5" xfId="48550"/>
    <cellStyle name="Calc cel 2 6 13" xfId="8449"/>
    <cellStyle name="Calc cel 2 6 13 2" xfId="17151"/>
    <cellStyle name="Calc cel 2 6 13 3" xfId="24129"/>
    <cellStyle name="Calc cel 2 6 13 4" xfId="29327"/>
    <cellStyle name="Calc cel 2 6 13 5" xfId="48907"/>
    <cellStyle name="Calc cel 2 6 14" xfId="4484"/>
    <cellStyle name="Calc cel 2 6 15" xfId="24693"/>
    <cellStyle name="Calc cel 2 6 16" xfId="23358"/>
    <cellStyle name="Calc cel 2 6 17" xfId="32134"/>
    <cellStyle name="Calc cel 2 6 18" xfId="34128"/>
    <cellStyle name="Calc cel 2 6 19" xfId="35181"/>
    <cellStyle name="Calc cel 2 6 2" xfId="750"/>
    <cellStyle name="Calc cel 2 6 2 10" xfId="7981"/>
    <cellStyle name="Calc cel 2 6 2 10 2" xfId="16683"/>
    <cellStyle name="Calc cel 2 6 2 10 3" xfId="23105"/>
    <cellStyle name="Calc cel 2 6 2 10 4" xfId="28859"/>
    <cellStyle name="Calc cel 2 6 2 10 5" xfId="48499"/>
    <cellStyle name="Calc cel 2 6 2 11" xfId="8386"/>
    <cellStyle name="Calc cel 2 6 2 11 2" xfId="17088"/>
    <cellStyle name="Calc cel 2 6 2 11 3" xfId="24711"/>
    <cellStyle name="Calc cel 2 6 2 11 4" xfId="29264"/>
    <cellStyle name="Calc cel 2 6 2 11 5" xfId="48844"/>
    <cellStyle name="Calc cel 2 6 2 12" xfId="9157"/>
    <cellStyle name="Calc cel 2 6 2 12 2" xfId="17859"/>
    <cellStyle name="Calc cel 2 6 2 12 3" xfId="20456"/>
    <cellStyle name="Calc cel 2 6 2 12 4" xfId="30035"/>
    <cellStyle name="Calc cel 2 6 2 12 5" xfId="49078"/>
    <cellStyle name="Calc cel 2 6 2 13" xfId="11298"/>
    <cellStyle name="Calc cel 2 6 2 14" xfId="11864"/>
    <cellStyle name="Calc cel 2 6 2 15" xfId="24643"/>
    <cellStyle name="Calc cel 2 6 2 16" xfId="32544"/>
    <cellStyle name="Calc cel 2 6 2 17" xfId="34246"/>
    <cellStyle name="Calc cel 2 6 2 18" xfId="35591"/>
    <cellStyle name="Calc cel 2 6 2 19" xfId="37391"/>
    <cellStyle name="Calc cel 2 6 2 2" xfId="1519"/>
    <cellStyle name="Calc cel 2 6 2 2 10" xfId="13216"/>
    <cellStyle name="Calc cel 2 6 2 2 11" xfId="20562"/>
    <cellStyle name="Calc cel 2 6 2 2 12" xfId="25555"/>
    <cellStyle name="Calc cel 2 6 2 2 13" xfId="33312"/>
    <cellStyle name="Calc cel 2 6 2 2 14" xfId="34430"/>
    <cellStyle name="Calc cel 2 6 2 2 15" xfId="36359"/>
    <cellStyle name="Calc cel 2 6 2 2 16" xfId="38886"/>
    <cellStyle name="Calc cel 2 6 2 2 2" xfId="4834"/>
    <cellStyle name="Calc cel 2 6 2 2 2 10" xfId="25713"/>
    <cellStyle name="Calc cel 2 6 2 2 2 11" xfId="33652"/>
    <cellStyle name="Calc cel 2 6 2 2 2 12" xfId="34588"/>
    <cellStyle name="Calc cel 2 6 2 2 2 13" xfId="36699"/>
    <cellStyle name="Calc cel 2 6 2 2 2 14" xfId="39226"/>
    <cellStyle name="Calc cel 2 6 2 2 2 2" xfId="6036"/>
    <cellStyle name="Calc cel 2 6 2 2 2 2 2" xfId="14738"/>
    <cellStyle name="Calc cel 2 6 2 2 2 2 2 2" xfId="46818"/>
    <cellStyle name="Calc cel 2 6 2 2 2 2 3" xfId="21349"/>
    <cellStyle name="Calc cel 2 6 2 2 2 2 4" xfId="26915"/>
    <cellStyle name="Calc cel 2 6 2 2 2 2 5" xfId="40428"/>
    <cellStyle name="Calc cel 2 6 2 2 2 3" xfId="6925"/>
    <cellStyle name="Calc cel 2 6 2 2 2 3 2" xfId="15627"/>
    <cellStyle name="Calc cel 2 6 2 2 2 3 2 2" xfId="47603"/>
    <cellStyle name="Calc cel 2 6 2 2 2 3 3" xfId="12844"/>
    <cellStyle name="Calc cel 2 6 2 2 2 3 4" xfId="27803"/>
    <cellStyle name="Calc cel 2 6 2 2 2 3 5" xfId="41316"/>
    <cellStyle name="Calc cel 2 6 2 2 2 4" xfId="8590"/>
    <cellStyle name="Calc cel 2 6 2 2 2 4 2" xfId="17292"/>
    <cellStyle name="Calc cel 2 6 2 2 2 4 3" xfId="23021"/>
    <cellStyle name="Calc cel 2 6 2 2 2 4 4" xfId="29468"/>
    <cellStyle name="Calc cel 2 6 2 2 2 4 5" xfId="43242"/>
    <cellStyle name="Calc cel 2 6 2 2 2 5" xfId="9345"/>
    <cellStyle name="Calc cel 2 6 2 2 2 5 2" xfId="18047"/>
    <cellStyle name="Calc cel 2 6 2 2 2 5 3" xfId="22678"/>
    <cellStyle name="Calc cel 2 6 2 2 2 5 4" xfId="30223"/>
    <cellStyle name="Calc cel 2 6 2 2 2 5 5" xfId="49266"/>
    <cellStyle name="Calc cel 2 6 2 2 2 6" xfId="10039"/>
    <cellStyle name="Calc cel 2 6 2 2 2 6 2" xfId="18741"/>
    <cellStyle name="Calc cel 2 6 2 2 2 6 3" xfId="12295"/>
    <cellStyle name="Calc cel 2 6 2 2 2 6 4" xfId="30917"/>
    <cellStyle name="Calc cel 2 6 2 2 2 6 5" xfId="49960"/>
    <cellStyle name="Calc cel 2 6 2 2 2 7" xfId="10657"/>
    <cellStyle name="Calc cel 2 6 2 2 2 7 2" xfId="19359"/>
    <cellStyle name="Calc cel 2 6 2 2 2 7 3" xfId="12802"/>
    <cellStyle name="Calc cel 2 6 2 2 2 7 4" xfId="31535"/>
    <cellStyle name="Calc cel 2 6 2 2 2 7 5" xfId="50578"/>
    <cellStyle name="Calc cel 2 6 2 2 2 8" xfId="13536"/>
    <cellStyle name="Calc cel 2 6 2 2 2 9" xfId="22757"/>
    <cellStyle name="Calc cel 2 6 2 2 3" xfId="5213"/>
    <cellStyle name="Calc cel 2 6 2 2 3 10" xfId="26092"/>
    <cellStyle name="Calc cel 2 6 2 2 3 11" xfId="34031"/>
    <cellStyle name="Calc cel 2 6 2 2 3 12" xfId="34967"/>
    <cellStyle name="Calc cel 2 6 2 2 3 13" xfId="37078"/>
    <cellStyle name="Calc cel 2 6 2 2 3 14" xfId="39605"/>
    <cellStyle name="Calc cel 2 6 2 2 3 2" xfId="6568"/>
    <cellStyle name="Calc cel 2 6 2 2 3 2 2" xfId="15270"/>
    <cellStyle name="Calc cel 2 6 2 2 3 2 2 2" xfId="47295"/>
    <cellStyle name="Calc cel 2 6 2 2 3 2 3" xfId="25280"/>
    <cellStyle name="Calc cel 2 6 2 2 3 2 4" xfId="27446"/>
    <cellStyle name="Calc cel 2 6 2 2 3 2 5" xfId="40959"/>
    <cellStyle name="Calc cel 2 6 2 2 3 3" xfId="7304"/>
    <cellStyle name="Calc cel 2 6 2 2 3 3 2" xfId="16006"/>
    <cellStyle name="Calc cel 2 6 2 2 3 3 2 2" xfId="47982"/>
    <cellStyle name="Calc cel 2 6 2 2 3 3 3" xfId="22840"/>
    <cellStyle name="Calc cel 2 6 2 2 3 3 4" xfId="28182"/>
    <cellStyle name="Calc cel 2 6 2 2 3 3 5" xfId="41695"/>
    <cellStyle name="Calc cel 2 6 2 2 3 4" xfId="8969"/>
    <cellStyle name="Calc cel 2 6 2 2 3 4 2" xfId="17671"/>
    <cellStyle name="Calc cel 2 6 2 2 3 4 3" xfId="11543"/>
    <cellStyle name="Calc cel 2 6 2 2 3 4 4" xfId="29847"/>
    <cellStyle name="Calc cel 2 6 2 2 3 4 5" xfId="43621"/>
    <cellStyle name="Calc cel 2 6 2 2 3 5" xfId="9724"/>
    <cellStyle name="Calc cel 2 6 2 2 3 5 2" xfId="18426"/>
    <cellStyle name="Calc cel 2 6 2 2 3 5 3" xfId="19835"/>
    <cellStyle name="Calc cel 2 6 2 2 3 5 4" xfId="30602"/>
    <cellStyle name="Calc cel 2 6 2 2 3 5 5" xfId="49645"/>
    <cellStyle name="Calc cel 2 6 2 2 3 6" xfId="10418"/>
    <cellStyle name="Calc cel 2 6 2 2 3 6 2" xfId="19120"/>
    <cellStyle name="Calc cel 2 6 2 2 3 6 3" xfId="11160"/>
    <cellStyle name="Calc cel 2 6 2 2 3 6 4" xfId="31296"/>
    <cellStyle name="Calc cel 2 6 2 2 3 6 5" xfId="50339"/>
    <cellStyle name="Calc cel 2 6 2 2 3 7" xfId="11036"/>
    <cellStyle name="Calc cel 2 6 2 2 3 7 2" xfId="19738"/>
    <cellStyle name="Calc cel 2 6 2 2 3 7 3" xfId="11095"/>
    <cellStyle name="Calc cel 2 6 2 2 3 7 4" xfId="31914"/>
    <cellStyle name="Calc cel 2 6 2 2 3 7 5" xfId="50957"/>
    <cellStyle name="Calc cel 2 6 2 2 3 8" xfId="13915"/>
    <cellStyle name="Calc cel 2 6 2 2 3 9" xfId="24126"/>
    <cellStyle name="Calc cel 2 6 2 2 4" xfId="6138"/>
    <cellStyle name="Calc cel 2 6 2 2 4 2" xfId="14840"/>
    <cellStyle name="Calc cel 2 6 2 2 4 2 2" xfId="46909"/>
    <cellStyle name="Calc cel 2 6 2 2 4 3" xfId="22746"/>
    <cellStyle name="Calc cel 2 6 2 2 4 4" xfId="27017"/>
    <cellStyle name="Calc cel 2 6 2 2 4 5" xfId="40530"/>
    <cellStyle name="Calc cel 2 6 2 2 5" xfId="6701"/>
    <cellStyle name="Calc cel 2 6 2 2 5 2" xfId="15403"/>
    <cellStyle name="Calc cel 2 6 2 2 5 2 2" xfId="47406"/>
    <cellStyle name="Calc cel 2 6 2 2 5 3" xfId="20011"/>
    <cellStyle name="Calc cel 2 6 2 2 5 4" xfId="27579"/>
    <cellStyle name="Calc cel 2 6 2 2 5 5" xfId="41092"/>
    <cellStyle name="Calc cel 2 6 2 2 6" xfId="8337"/>
    <cellStyle name="Calc cel 2 6 2 2 6 2" xfId="17039"/>
    <cellStyle name="Calc cel 2 6 2 2 6 3" xfId="22294"/>
    <cellStyle name="Calc cel 2 6 2 2 6 4" xfId="29215"/>
    <cellStyle name="Calc cel 2 6 2 2 6 5" xfId="42902"/>
    <cellStyle name="Calc cel 2 6 2 2 7" xfId="9112"/>
    <cellStyle name="Calc cel 2 6 2 2 7 2" xfId="17814"/>
    <cellStyle name="Calc cel 2 6 2 2 7 3" xfId="23708"/>
    <cellStyle name="Calc cel 2 6 2 2 7 4" xfId="29990"/>
    <cellStyle name="Calc cel 2 6 2 2 7 5" xfId="49033"/>
    <cellStyle name="Calc cel 2 6 2 2 8" xfId="9840"/>
    <cellStyle name="Calc cel 2 6 2 2 8 2" xfId="18542"/>
    <cellStyle name="Calc cel 2 6 2 2 8 3" xfId="13397"/>
    <cellStyle name="Calc cel 2 6 2 2 8 4" xfId="30718"/>
    <cellStyle name="Calc cel 2 6 2 2 8 5" xfId="49761"/>
    <cellStyle name="Calc cel 2 6 2 2 9" xfId="10499"/>
    <cellStyle name="Calc cel 2 6 2 2 9 2" xfId="19201"/>
    <cellStyle name="Calc cel 2 6 2 2 9 3" xfId="19777"/>
    <cellStyle name="Calc cel 2 6 2 2 9 4" xfId="31377"/>
    <cellStyle name="Calc cel 2 6 2 2 9 5" xfId="50420"/>
    <cellStyle name="Calc cel 2 6 2 3" xfId="3603"/>
    <cellStyle name="Calc cel 2 6 2 3 10" xfId="20052"/>
    <cellStyle name="Calc cel 2 6 2 3 11" xfId="32318"/>
    <cellStyle name="Calc cel 2 6 2 3 12" xfId="34221"/>
    <cellStyle name="Calc cel 2 6 2 3 13" xfId="35365"/>
    <cellStyle name="Calc cel 2 6 2 3 14" xfId="37901"/>
    <cellStyle name="Calc cel 2 6 2 3 2" xfId="6423"/>
    <cellStyle name="Calc cel 2 6 2 3 2 2" xfId="15125"/>
    <cellStyle name="Calc cel 2 6 2 3 2 2 2" xfId="47170"/>
    <cellStyle name="Calc cel 2 6 2 3 2 3" xfId="23558"/>
    <cellStyle name="Calc cel 2 6 2 3 2 4" xfId="27302"/>
    <cellStyle name="Calc cel 2 6 2 3 2 5" xfId="40815"/>
    <cellStyle name="Calc cel 2 6 2 3 3" xfId="5643"/>
    <cellStyle name="Calc cel 2 6 2 3 3 2" xfId="14345"/>
    <cellStyle name="Calc cel 2 6 2 3 3 2 2" xfId="46462"/>
    <cellStyle name="Calc cel 2 6 2 3 3 3" xfId="24115"/>
    <cellStyle name="Calc cel 2 6 2 3 3 4" xfId="26522"/>
    <cellStyle name="Calc cel 2 6 2 3 3 5" xfId="40035"/>
    <cellStyle name="Calc cel 2 6 2 3 4" xfId="7690"/>
    <cellStyle name="Calc cel 2 6 2 3 4 2" xfId="16392"/>
    <cellStyle name="Calc cel 2 6 2 3 4 3" xfId="20690"/>
    <cellStyle name="Calc cel 2 6 2 3 4 4" xfId="28568"/>
    <cellStyle name="Calc cel 2 6 2 3 4 5" xfId="42059"/>
    <cellStyle name="Calc cel 2 6 2 3 5" xfId="4272"/>
    <cellStyle name="Calc cel 2 6 2 3 5 2" xfId="13004"/>
    <cellStyle name="Calc cel 2 6 2 3 5 3" xfId="13157"/>
    <cellStyle name="Calc cel 2 6 2 3 5 4" xfId="25508"/>
    <cellStyle name="Calc cel 2 6 2 3 5 5" xfId="45705"/>
    <cellStyle name="Calc cel 2 6 2 3 6" xfId="7779"/>
    <cellStyle name="Calc cel 2 6 2 3 6 2" xfId="16481"/>
    <cellStyle name="Calc cel 2 6 2 3 6 3" xfId="21278"/>
    <cellStyle name="Calc cel 2 6 2 3 6 4" xfId="28657"/>
    <cellStyle name="Calc cel 2 6 2 3 6 5" xfId="48307"/>
    <cellStyle name="Calc cel 2 6 2 3 7" xfId="7630"/>
    <cellStyle name="Calc cel 2 6 2 3 7 2" xfId="16332"/>
    <cellStyle name="Calc cel 2 6 2 3 7 3" xfId="1876"/>
    <cellStyle name="Calc cel 2 6 2 3 7 4" xfId="28508"/>
    <cellStyle name="Calc cel 2 6 2 3 7 5" xfId="48228"/>
    <cellStyle name="Calc cel 2 6 2 3 8" xfId="12400"/>
    <cellStyle name="Calc cel 2 6 2 3 9" xfId="24467"/>
    <cellStyle name="Calc cel 2 6 2 4" xfId="4936"/>
    <cellStyle name="Calc cel 2 6 2 4 10" xfId="25815"/>
    <cellStyle name="Calc cel 2 6 2 4 11" xfId="33754"/>
    <cellStyle name="Calc cel 2 6 2 4 12" xfId="34690"/>
    <cellStyle name="Calc cel 2 6 2 4 13" xfId="36801"/>
    <cellStyle name="Calc cel 2 6 2 4 14" xfId="39328"/>
    <cellStyle name="Calc cel 2 6 2 4 2" xfId="5963"/>
    <cellStyle name="Calc cel 2 6 2 4 2 2" xfId="14665"/>
    <cellStyle name="Calc cel 2 6 2 4 2 2 2" xfId="46752"/>
    <cellStyle name="Calc cel 2 6 2 4 2 3" xfId="21855"/>
    <cellStyle name="Calc cel 2 6 2 4 2 4" xfId="26842"/>
    <cellStyle name="Calc cel 2 6 2 4 2 5" xfId="40355"/>
    <cellStyle name="Calc cel 2 6 2 4 3" xfId="7027"/>
    <cellStyle name="Calc cel 2 6 2 4 3 2" xfId="15729"/>
    <cellStyle name="Calc cel 2 6 2 4 3 2 2" xfId="47705"/>
    <cellStyle name="Calc cel 2 6 2 4 3 3" xfId="20327"/>
    <cellStyle name="Calc cel 2 6 2 4 3 4" xfId="27905"/>
    <cellStyle name="Calc cel 2 6 2 4 3 5" xfId="41418"/>
    <cellStyle name="Calc cel 2 6 2 4 4" xfId="8692"/>
    <cellStyle name="Calc cel 2 6 2 4 4 2" xfId="17394"/>
    <cellStyle name="Calc cel 2 6 2 4 4 3" xfId="21170"/>
    <cellStyle name="Calc cel 2 6 2 4 4 4" xfId="29570"/>
    <cellStyle name="Calc cel 2 6 2 4 4 5" xfId="43344"/>
    <cellStyle name="Calc cel 2 6 2 4 5" xfId="9447"/>
    <cellStyle name="Calc cel 2 6 2 4 5 2" xfId="18149"/>
    <cellStyle name="Calc cel 2 6 2 4 5 3" xfId="20649"/>
    <cellStyle name="Calc cel 2 6 2 4 5 4" xfId="30325"/>
    <cellStyle name="Calc cel 2 6 2 4 5 5" xfId="49368"/>
    <cellStyle name="Calc cel 2 6 2 4 6" xfId="10141"/>
    <cellStyle name="Calc cel 2 6 2 4 6 2" xfId="18843"/>
    <cellStyle name="Calc cel 2 6 2 4 6 3" xfId="12503"/>
    <cellStyle name="Calc cel 2 6 2 4 6 4" xfId="31019"/>
    <cellStyle name="Calc cel 2 6 2 4 6 5" xfId="50062"/>
    <cellStyle name="Calc cel 2 6 2 4 7" xfId="10759"/>
    <cellStyle name="Calc cel 2 6 2 4 7 2" xfId="19461"/>
    <cellStyle name="Calc cel 2 6 2 4 7 3" xfId="20132"/>
    <cellStyle name="Calc cel 2 6 2 4 7 4" xfId="31637"/>
    <cellStyle name="Calc cel 2 6 2 4 7 5" xfId="50680"/>
    <cellStyle name="Calc cel 2 6 2 4 8" xfId="13638"/>
    <cellStyle name="Calc cel 2 6 2 4 9" xfId="22042"/>
    <cellStyle name="Calc cel 2 6 2 5" xfId="6461"/>
    <cellStyle name="Calc cel 2 6 2 5 2" xfId="15163"/>
    <cellStyle name="Calc cel 2 6 2 5 2 2" xfId="47203"/>
    <cellStyle name="Calc cel 2 6 2 5 3" xfId="20841"/>
    <cellStyle name="Calc cel 2 6 2 5 4" xfId="27340"/>
    <cellStyle name="Calc cel 2 6 2 5 5" xfId="40853"/>
    <cellStyle name="Calc cel 2 6 2 6" xfId="6249"/>
    <cellStyle name="Calc cel 2 6 2 6 2" xfId="14951"/>
    <cellStyle name="Calc cel 2 6 2 6 2 2" xfId="47014"/>
    <cellStyle name="Calc cel 2 6 2 6 3" xfId="23400"/>
    <cellStyle name="Calc cel 2 6 2 6 4" xfId="27128"/>
    <cellStyle name="Calc cel 2 6 2 6 5" xfId="40641"/>
    <cellStyle name="Calc cel 2 6 2 7" xfId="5266"/>
    <cellStyle name="Calc cel 2 6 2 7 2" xfId="13968"/>
    <cellStyle name="Calc cel 2 6 2 7 2 2" xfId="46110"/>
    <cellStyle name="Calc cel 2 6 2 7 3" xfId="23549"/>
    <cellStyle name="Calc cel 2 6 2 7 4" xfId="26145"/>
    <cellStyle name="Calc cel 2 6 2 7 5" xfId="39658"/>
    <cellStyle name="Calc cel 2 6 2 8" xfId="3202"/>
    <cellStyle name="Calc cel 2 6 2 8 2" xfId="12017"/>
    <cellStyle name="Calc cel 2 6 2 8 3" xfId="24753"/>
    <cellStyle name="Calc cel 2 6 2 8 4" xfId="23546"/>
    <cellStyle name="Calc cel 2 6 2 8 5" xfId="37500"/>
    <cellStyle name="Calc cel 2 6 2 9" xfId="7830"/>
    <cellStyle name="Calc cel 2 6 2 9 2" xfId="16532"/>
    <cellStyle name="Calc cel 2 6 2 9 3" xfId="22026"/>
    <cellStyle name="Calc cel 2 6 2 9 4" xfId="28708"/>
    <cellStyle name="Calc cel 2 6 2 9 5" xfId="48348"/>
    <cellStyle name="Calc cel 2 6 20" xfId="37263"/>
    <cellStyle name="Calc cel 2 6 3" xfId="890"/>
    <cellStyle name="Calc cel 2 6 3 10" xfId="8372"/>
    <cellStyle name="Calc cel 2 6 3 10 2" xfId="17074"/>
    <cellStyle name="Calc cel 2 6 3 10 3" xfId="11701"/>
    <cellStyle name="Calc cel 2 6 3 10 4" xfId="29250"/>
    <cellStyle name="Calc cel 2 6 3 10 5" xfId="48830"/>
    <cellStyle name="Calc cel 2 6 3 11" xfId="9144"/>
    <cellStyle name="Calc cel 2 6 3 11 2" xfId="17846"/>
    <cellStyle name="Calc cel 2 6 3 11 3" xfId="25490"/>
    <cellStyle name="Calc cel 2 6 3 11 4" xfId="30022"/>
    <cellStyle name="Calc cel 2 6 3 11 5" xfId="49065"/>
    <cellStyle name="Calc cel 2 6 3 12" xfId="11425"/>
    <cellStyle name="Calc cel 2 6 3 13" xfId="24805"/>
    <cellStyle name="Calc cel 2 6 3 14" xfId="24185"/>
    <cellStyle name="Calc cel 2 6 3 15" xfId="32683"/>
    <cellStyle name="Calc cel 2 6 3 16" xfId="34311"/>
    <cellStyle name="Calc cel 2 6 3 17" xfId="35730"/>
    <cellStyle name="Calc cel 2 6 3 18" xfId="38257"/>
    <cellStyle name="Calc cel 2 6 3 2" xfId="4778"/>
    <cellStyle name="Calc cel 2 6 3 2 10" xfId="25657"/>
    <cellStyle name="Calc cel 2 6 3 2 11" xfId="33596"/>
    <cellStyle name="Calc cel 2 6 3 2 12" xfId="34532"/>
    <cellStyle name="Calc cel 2 6 3 2 13" xfId="36643"/>
    <cellStyle name="Calc cel 2 6 3 2 14" xfId="39170"/>
    <cellStyle name="Calc cel 2 6 3 2 2" xfId="5628"/>
    <cellStyle name="Calc cel 2 6 3 2 2 2" xfId="14330"/>
    <cellStyle name="Calc cel 2 6 3 2 2 2 2" xfId="46448"/>
    <cellStyle name="Calc cel 2 6 3 2 2 3" xfId="22641"/>
    <cellStyle name="Calc cel 2 6 3 2 2 4" xfId="26507"/>
    <cellStyle name="Calc cel 2 6 3 2 2 5" xfId="40020"/>
    <cellStyle name="Calc cel 2 6 3 2 3" xfId="6869"/>
    <cellStyle name="Calc cel 2 6 3 2 3 2" xfId="15571"/>
    <cellStyle name="Calc cel 2 6 3 2 3 2 2" xfId="47547"/>
    <cellStyle name="Calc cel 2 6 3 2 3 3" xfId="19854"/>
    <cellStyle name="Calc cel 2 6 3 2 3 4" xfId="27747"/>
    <cellStyle name="Calc cel 2 6 3 2 3 5" xfId="41260"/>
    <cellStyle name="Calc cel 2 6 3 2 4" xfId="8534"/>
    <cellStyle name="Calc cel 2 6 3 2 4 2" xfId="17236"/>
    <cellStyle name="Calc cel 2 6 3 2 4 3" xfId="21975"/>
    <cellStyle name="Calc cel 2 6 3 2 4 4" xfId="29412"/>
    <cellStyle name="Calc cel 2 6 3 2 4 5" xfId="43186"/>
    <cellStyle name="Calc cel 2 6 3 2 5" xfId="9289"/>
    <cellStyle name="Calc cel 2 6 3 2 5 2" xfId="17991"/>
    <cellStyle name="Calc cel 2 6 3 2 5 3" xfId="22146"/>
    <cellStyle name="Calc cel 2 6 3 2 5 4" xfId="30167"/>
    <cellStyle name="Calc cel 2 6 3 2 5 5" xfId="49210"/>
    <cellStyle name="Calc cel 2 6 3 2 6" xfId="9983"/>
    <cellStyle name="Calc cel 2 6 3 2 6 2" xfId="18685"/>
    <cellStyle name="Calc cel 2 6 3 2 6 3" xfId="2467"/>
    <cellStyle name="Calc cel 2 6 3 2 6 4" xfId="30861"/>
    <cellStyle name="Calc cel 2 6 3 2 6 5" xfId="49904"/>
    <cellStyle name="Calc cel 2 6 3 2 7" xfId="10601"/>
    <cellStyle name="Calc cel 2 6 3 2 7 2" xfId="19303"/>
    <cellStyle name="Calc cel 2 6 3 2 7 3" xfId="20095"/>
    <cellStyle name="Calc cel 2 6 3 2 7 4" xfId="31479"/>
    <cellStyle name="Calc cel 2 6 3 2 7 5" xfId="50522"/>
    <cellStyle name="Calc cel 2 6 3 2 8" xfId="13480"/>
    <cellStyle name="Calc cel 2 6 3 2 9" xfId="21189"/>
    <cellStyle name="Calc cel 2 6 3 3" xfId="3630"/>
    <cellStyle name="Calc cel 2 6 3 3 10" xfId="23000"/>
    <cellStyle name="Calc cel 2 6 3 3 11" xfId="32345"/>
    <cellStyle name="Calc cel 2 6 3 3 12" xfId="34230"/>
    <cellStyle name="Calc cel 2 6 3 3 13" xfId="35392"/>
    <cellStyle name="Calc cel 2 6 3 3 14" xfId="37928"/>
    <cellStyle name="Calc cel 2 6 3 3 2" xfId="6386"/>
    <cellStyle name="Calc cel 2 6 3 3 2 2" xfId="15088"/>
    <cellStyle name="Calc cel 2 6 3 3 2 2 2" xfId="47138"/>
    <cellStyle name="Calc cel 2 6 3 3 2 3" xfId="21418"/>
    <cellStyle name="Calc cel 2 6 3 3 2 4" xfId="27265"/>
    <cellStyle name="Calc cel 2 6 3 3 2 5" xfId="40778"/>
    <cellStyle name="Calc cel 2 6 3 3 3" xfId="3264"/>
    <cellStyle name="Calc cel 2 6 3 3 3 2" xfId="12079"/>
    <cellStyle name="Calc cel 2 6 3 3 3 2 2" xfId="44795"/>
    <cellStyle name="Calc cel 2 6 3 3 3 3" xfId="22779"/>
    <cellStyle name="Calc cel 2 6 3 3 3 4" xfId="23605"/>
    <cellStyle name="Calc cel 2 6 3 3 3 5" xfId="37562"/>
    <cellStyle name="Calc cel 2 6 3 3 4" xfId="7708"/>
    <cellStyle name="Calc cel 2 6 3 3 4 2" xfId="16410"/>
    <cellStyle name="Calc cel 2 6 3 3 4 3" xfId="24112"/>
    <cellStyle name="Calc cel 2 6 3 3 4 4" xfId="28586"/>
    <cellStyle name="Calc cel 2 6 3 3 4 5" xfId="42086"/>
    <cellStyle name="Calc cel 2 6 3 3 5" xfId="7812"/>
    <cellStyle name="Calc cel 2 6 3 3 5 2" xfId="16514"/>
    <cellStyle name="Calc cel 2 6 3 3 5 3" xfId="25132"/>
    <cellStyle name="Calc cel 2 6 3 3 5 4" xfId="28690"/>
    <cellStyle name="Calc cel 2 6 3 3 5 5" xfId="48336"/>
    <cellStyle name="Calc cel 2 6 3 3 6" xfId="8080"/>
    <cellStyle name="Calc cel 2 6 3 3 6 2" xfId="16782"/>
    <cellStyle name="Calc cel 2 6 3 3 6 3" xfId="23379"/>
    <cellStyle name="Calc cel 2 6 3 3 6 4" xfId="28958"/>
    <cellStyle name="Calc cel 2 6 3 3 6 5" xfId="48598"/>
    <cellStyle name="Calc cel 2 6 3 3 7" xfId="8198"/>
    <cellStyle name="Calc cel 2 6 3 3 7 2" xfId="16900"/>
    <cellStyle name="Calc cel 2 6 3 3 7 3" xfId="21030"/>
    <cellStyle name="Calc cel 2 6 3 3 7 4" xfId="29076"/>
    <cellStyle name="Calc cel 2 6 3 3 7 5" xfId="48716"/>
    <cellStyle name="Calc cel 2 6 3 3 8" xfId="12425"/>
    <cellStyle name="Calc cel 2 6 3 3 9" xfId="22071"/>
    <cellStyle name="Calc cel 2 6 3 4" xfId="5784"/>
    <cellStyle name="Calc cel 2 6 3 4 2" xfId="14486"/>
    <cellStyle name="Calc cel 2 6 3 4 2 2" xfId="46588"/>
    <cellStyle name="Calc cel 2 6 3 4 3" xfId="25285"/>
    <cellStyle name="Calc cel 2 6 3 4 4" xfId="26663"/>
    <cellStyle name="Calc cel 2 6 3 4 5" xfId="40176"/>
    <cellStyle name="Calc cel 2 6 3 5" xfId="5929"/>
    <cellStyle name="Calc cel 2 6 3 5 2" xfId="14631"/>
    <cellStyle name="Calc cel 2 6 3 5 2 2" xfId="46722"/>
    <cellStyle name="Calc cel 2 6 3 5 3" xfId="23296"/>
    <cellStyle name="Calc cel 2 6 3 5 4" xfId="26808"/>
    <cellStyle name="Calc cel 2 6 3 5 5" xfId="40321"/>
    <cellStyle name="Calc cel 2 6 3 6" xfId="6764"/>
    <cellStyle name="Calc cel 2 6 3 6 2" xfId="15466"/>
    <cellStyle name="Calc cel 2 6 3 6 2 2" xfId="47451"/>
    <cellStyle name="Calc cel 2 6 3 6 3" xfId="11575"/>
    <cellStyle name="Calc cel 2 6 3 6 4" xfId="27642"/>
    <cellStyle name="Calc cel 2 6 3 6 5" xfId="41155"/>
    <cellStyle name="Calc cel 2 6 3 7" xfId="7343"/>
    <cellStyle name="Calc cel 2 6 3 7 2" xfId="16045"/>
    <cellStyle name="Calc cel 2 6 3 7 3" xfId="21337"/>
    <cellStyle name="Calc cel 2 6 3 7 4" xfId="28221"/>
    <cellStyle name="Calc cel 2 6 3 7 5" xfId="41734"/>
    <cellStyle name="Calc cel 2 6 3 8" xfId="7935"/>
    <cellStyle name="Calc cel 2 6 3 8 2" xfId="16637"/>
    <cellStyle name="Calc cel 2 6 3 8 3" xfId="24567"/>
    <cellStyle name="Calc cel 2 6 3 8 4" xfId="28813"/>
    <cellStyle name="Calc cel 2 6 3 8 5" xfId="48453"/>
    <cellStyle name="Calc cel 2 6 3 9" xfId="8180"/>
    <cellStyle name="Calc cel 2 6 3 9 2" xfId="16882"/>
    <cellStyle name="Calc cel 2 6 3 9 3" xfId="24763"/>
    <cellStyle name="Calc cel 2 6 3 9 4" xfId="29058"/>
    <cellStyle name="Calc cel 2 6 3 9 5" xfId="48698"/>
    <cellStyle name="Calc cel 2 6 4" xfId="4829"/>
    <cellStyle name="Calc cel 2 6 4 10" xfId="25708"/>
    <cellStyle name="Calc cel 2 6 4 11" xfId="33647"/>
    <cellStyle name="Calc cel 2 6 4 12" xfId="34583"/>
    <cellStyle name="Calc cel 2 6 4 13" xfId="36694"/>
    <cellStyle name="Calc cel 2 6 4 14" xfId="39221"/>
    <cellStyle name="Calc cel 2 6 4 2" xfId="5848"/>
    <cellStyle name="Calc cel 2 6 4 2 2" xfId="14550"/>
    <cellStyle name="Calc cel 2 6 4 2 2 2" xfId="46646"/>
    <cellStyle name="Calc cel 2 6 4 2 3" xfId="24813"/>
    <cellStyle name="Calc cel 2 6 4 2 4" xfId="26727"/>
    <cellStyle name="Calc cel 2 6 4 2 5" xfId="40240"/>
    <cellStyle name="Calc cel 2 6 4 3" xfId="6920"/>
    <cellStyle name="Calc cel 2 6 4 3 2" xfId="15622"/>
    <cellStyle name="Calc cel 2 6 4 3 2 2" xfId="47598"/>
    <cellStyle name="Calc cel 2 6 4 3 3" xfId="2419"/>
    <cellStyle name="Calc cel 2 6 4 3 4" xfId="27798"/>
    <cellStyle name="Calc cel 2 6 4 3 5" xfId="41311"/>
    <cellStyle name="Calc cel 2 6 4 4" xfId="8585"/>
    <cellStyle name="Calc cel 2 6 4 4 2" xfId="17287"/>
    <cellStyle name="Calc cel 2 6 4 4 3" xfId="21169"/>
    <cellStyle name="Calc cel 2 6 4 4 4" xfId="29463"/>
    <cellStyle name="Calc cel 2 6 4 4 5" xfId="43237"/>
    <cellStyle name="Calc cel 2 6 4 5" xfId="9340"/>
    <cellStyle name="Calc cel 2 6 4 5 2" xfId="18042"/>
    <cellStyle name="Calc cel 2 6 4 5 3" xfId="21216"/>
    <cellStyle name="Calc cel 2 6 4 5 4" xfId="30218"/>
    <cellStyle name="Calc cel 2 6 4 5 5" xfId="49261"/>
    <cellStyle name="Calc cel 2 6 4 6" xfId="10034"/>
    <cellStyle name="Calc cel 2 6 4 6 2" xfId="18736"/>
    <cellStyle name="Calc cel 2 6 4 6 3" xfId="4490"/>
    <cellStyle name="Calc cel 2 6 4 6 4" xfId="30912"/>
    <cellStyle name="Calc cel 2 6 4 6 5" xfId="49955"/>
    <cellStyle name="Calc cel 2 6 4 7" xfId="10652"/>
    <cellStyle name="Calc cel 2 6 4 7 2" xfId="19354"/>
    <cellStyle name="Calc cel 2 6 4 7 3" xfId="12508"/>
    <cellStyle name="Calc cel 2 6 4 7 4" xfId="31530"/>
    <cellStyle name="Calc cel 2 6 4 7 5" xfId="50573"/>
    <cellStyle name="Calc cel 2 6 4 8" xfId="13531"/>
    <cellStyle name="Calc cel 2 6 4 9" xfId="2122"/>
    <cellStyle name="Calc cel 2 6 5" xfId="4943"/>
    <cellStyle name="Calc cel 2 6 5 10" xfId="25822"/>
    <cellStyle name="Calc cel 2 6 5 11" xfId="33761"/>
    <cellStyle name="Calc cel 2 6 5 12" xfId="34697"/>
    <cellStyle name="Calc cel 2 6 5 13" xfId="36808"/>
    <cellStyle name="Calc cel 2 6 5 14" xfId="39335"/>
    <cellStyle name="Calc cel 2 6 5 2" xfId="3185"/>
    <cellStyle name="Calc cel 2 6 5 2 2" xfId="12000"/>
    <cellStyle name="Calc cel 2 6 5 2 2 2" xfId="44723"/>
    <cellStyle name="Calc cel 2 6 5 2 3" xfId="20701"/>
    <cellStyle name="Calc cel 2 6 5 2 4" xfId="24692"/>
    <cellStyle name="Calc cel 2 6 5 2 5" xfId="37483"/>
    <cellStyle name="Calc cel 2 6 5 3" xfId="7034"/>
    <cellStyle name="Calc cel 2 6 5 3 2" xfId="15736"/>
    <cellStyle name="Calc cel 2 6 5 3 2 2" xfId="47712"/>
    <cellStyle name="Calc cel 2 6 5 3 3" xfId="20047"/>
    <cellStyle name="Calc cel 2 6 5 3 4" xfId="27912"/>
    <cellStyle name="Calc cel 2 6 5 3 5" xfId="41425"/>
    <cellStyle name="Calc cel 2 6 5 4" xfId="8699"/>
    <cellStyle name="Calc cel 2 6 5 4 2" xfId="17401"/>
    <cellStyle name="Calc cel 2 6 5 4 3" xfId="21242"/>
    <cellStyle name="Calc cel 2 6 5 4 4" xfId="29577"/>
    <cellStyle name="Calc cel 2 6 5 4 5" xfId="43351"/>
    <cellStyle name="Calc cel 2 6 5 5" xfId="9454"/>
    <cellStyle name="Calc cel 2 6 5 5 2" xfId="18156"/>
    <cellStyle name="Calc cel 2 6 5 5 3" xfId="20608"/>
    <cellStyle name="Calc cel 2 6 5 5 4" xfId="30332"/>
    <cellStyle name="Calc cel 2 6 5 5 5" xfId="49375"/>
    <cellStyle name="Calc cel 2 6 5 6" xfId="10148"/>
    <cellStyle name="Calc cel 2 6 5 6 2" xfId="18850"/>
    <cellStyle name="Calc cel 2 6 5 6 3" xfId="19780"/>
    <cellStyle name="Calc cel 2 6 5 6 4" xfId="31026"/>
    <cellStyle name="Calc cel 2 6 5 6 5" xfId="50069"/>
    <cellStyle name="Calc cel 2 6 5 7" xfId="10766"/>
    <cellStyle name="Calc cel 2 6 5 7 2" xfId="19468"/>
    <cellStyle name="Calc cel 2 6 5 7 3" xfId="12877"/>
    <cellStyle name="Calc cel 2 6 5 7 4" xfId="31644"/>
    <cellStyle name="Calc cel 2 6 5 7 5" xfId="50687"/>
    <cellStyle name="Calc cel 2 6 5 8" xfId="13645"/>
    <cellStyle name="Calc cel 2 6 5 9" xfId="21934"/>
    <cellStyle name="Calc cel 2 6 6" xfId="3215"/>
    <cellStyle name="Calc cel 2 6 6 2" xfId="12030"/>
    <cellStyle name="Calc cel 2 6 6 2 2" xfId="44748"/>
    <cellStyle name="Calc cel 2 6 6 3" xfId="25024"/>
    <cellStyle name="Calc cel 2 6 6 4" xfId="1833"/>
    <cellStyle name="Calc cel 2 6 6 5" xfId="37513"/>
    <cellStyle name="Calc cel 2 6 7" xfId="6345"/>
    <cellStyle name="Calc cel 2 6 7 2" xfId="15047"/>
    <cellStyle name="Calc cel 2 6 7 2 2" xfId="47101"/>
    <cellStyle name="Calc cel 2 6 7 3" xfId="23834"/>
    <cellStyle name="Calc cel 2 6 7 4" xfId="27224"/>
    <cellStyle name="Calc cel 2 6 7 5" xfId="40737"/>
    <cellStyle name="Calc cel 2 6 8" xfId="6329"/>
    <cellStyle name="Calc cel 2 6 8 2" xfId="15031"/>
    <cellStyle name="Calc cel 2 6 8 2 2" xfId="47086"/>
    <cellStyle name="Calc cel 2 6 8 3" xfId="25145"/>
    <cellStyle name="Calc cel 2 6 8 4" xfId="27208"/>
    <cellStyle name="Calc cel 2 6 8 5" xfId="40721"/>
    <cellStyle name="Calc cel 2 6 9" xfId="6667"/>
    <cellStyle name="Calc cel 2 6 9 2" xfId="15369"/>
    <cellStyle name="Calc cel 2 6 9 3" xfId="20470"/>
    <cellStyle name="Calc cel 2 6 9 4" xfId="27545"/>
    <cellStyle name="Calc cel 2 6 9 5" xfId="41058"/>
    <cellStyle name="Calc cel 3" xfId="248"/>
    <cellStyle name="Calc cel 3 2" xfId="478"/>
    <cellStyle name="Calc cel 3 2 10" xfId="6195"/>
    <cellStyle name="Calc cel 3 2 10 2" xfId="14897"/>
    <cellStyle name="Calc cel 3 2 10 3" xfId="24791"/>
    <cellStyle name="Calc cel 3 2 10 4" xfId="27074"/>
    <cellStyle name="Calc cel 3 2 10 5" xfId="40587"/>
    <cellStyle name="Calc cel 3 2 11" xfId="7444"/>
    <cellStyle name="Calc cel 3 2 11 2" xfId="16146"/>
    <cellStyle name="Calc cel 3 2 11 3" xfId="13353"/>
    <cellStyle name="Calc cel 3 2 11 4" xfId="28322"/>
    <cellStyle name="Calc cel 3 2 11 5" xfId="48053"/>
    <cellStyle name="Calc cel 3 2 12" xfId="7532"/>
    <cellStyle name="Calc cel 3 2 12 2" xfId="16234"/>
    <cellStyle name="Calc cel 3 2 12 3" xfId="21625"/>
    <cellStyle name="Calc cel 3 2 12 4" xfId="28410"/>
    <cellStyle name="Calc cel 3 2 12 5" xfId="48141"/>
    <cellStyle name="Calc cel 3 2 13" xfId="8093"/>
    <cellStyle name="Calc cel 3 2 13 2" xfId="16795"/>
    <cellStyle name="Calc cel 3 2 13 3" xfId="20743"/>
    <cellStyle name="Calc cel 3 2 13 4" xfId="28971"/>
    <cellStyle name="Calc cel 3 2 13 5" xfId="48611"/>
    <cellStyle name="Calc cel 3 2 14" xfId="8228"/>
    <cellStyle name="Calc cel 3 2 14 2" xfId="16930"/>
    <cellStyle name="Calc cel 3 2 14 3" xfId="24938"/>
    <cellStyle name="Calc cel 3 2 14 4" xfId="29106"/>
    <cellStyle name="Calc cel 3 2 14 5" xfId="48742"/>
    <cellStyle name="Calc cel 3 2 15" xfId="2502"/>
    <cellStyle name="Calc cel 3 2 16" xfId="21139"/>
    <cellStyle name="Calc cel 3 2 17" xfId="23099"/>
    <cellStyle name="Calc cel 3 2 18" xfId="31998"/>
    <cellStyle name="Calc cel 3 2 19" xfId="34066"/>
    <cellStyle name="Calc cel 3 2 2" xfId="726"/>
    <cellStyle name="Calc cel 3 2 2 10" xfId="7730"/>
    <cellStyle name="Calc cel 3 2 2 10 2" xfId="16432"/>
    <cellStyle name="Calc cel 3 2 2 10 3" xfId="22152"/>
    <cellStyle name="Calc cel 3 2 2 10 4" xfId="28608"/>
    <cellStyle name="Calc cel 3 2 2 10 5" xfId="48260"/>
    <cellStyle name="Calc cel 3 2 2 11" xfId="7972"/>
    <cellStyle name="Calc cel 3 2 2 11 2" xfId="16674"/>
    <cellStyle name="Calc cel 3 2 2 11 3" xfId="21660"/>
    <cellStyle name="Calc cel 3 2 2 11 4" xfId="28850"/>
    <cellStyle name="Calc cel 3 2 2 11 5" xfId="48490"/>
    <cellStyle name="Calc cel 3 2 2 12" xfId="7808"/>
    <cellStyle name="Calc cel 3 2 2 12 2" xfId="16510"/>
    <cellStyle name="Calc cel 3 2 2 12 3" xfId="22573"/>
    <cellStyle name="Calc cel 3 2 2 12 4" xfId="28686"/>
    <cellStyle name="Calc cel 3 2 2 12 5" xfId="48332"/>
    <cellStyle name="Calc cel 3 2 2 13" xfId="11274"/>
    <cellStyle name="Calc cel 3 2 2 14" xfId="19823"/>
    <cellStyle name="Calc cel 3 2 2 15" xfId="24887"/>
    <cellStyle name="Calc cel 3 2 2 16" xfId="32073"/>
    <cellStyle name="Calc cel 3 2 2 17" xfId="34104"/>
    <cellStyle name="Calc cel 3 2 2 18" xfId="35120"/>
    <cellStyle name="Calc cel 3 2 2 19" xfId="37367"/>
    <cellStyle name="Calc cel 3 2 2 2" xfId="1495"/>
    <cellStyle name="Calc cel 3 2 2 2 10" xfId="13192"/>
    <cellStyle name="Calc cel 3 2 2 2 11" xfId="22130"/>
    <cellStyle name="Calc cel 3 2 2 2 12" xfId="25531"/>
    <cellStyle name="Calc cel 3 2 2 2 13" xfId="33288"/>
    <cellStyle name="Calc cel 3 2 2 2 14" xfId="34406"/>
    <cellStyle name="Calc cel 3 2 2 2 15" xfId="36335"/>
    <cellStyle name="Calc cel 3 2 2 2 16" xfId="38862"/>
    <cellStyle name="Calc cel 3 2 2 2 2" xfId="4825"/>
    <cellStyle name="Calc cel 3 2 2 2 2 10" xfId="25704"/>
    <cellStyle name="Calc cel 3 2 2 2 2 11" xfId="33643"/>
    <cellStyle name="Calc cel 3 2 2 2 2 12" xfId="34579"/>
    <cellStyle name="Calc cel 3 2 2 2 2 13" xfId="36690"/>
    <cellStyle name="Calc cel 3 2 2 2 2 14" xfId="39217"/>
    <cellStyle name="Calc cel 3 2 2 2 2 2" xfId="5729"/>
    <cellStyle name="Calc cel 3 2 2 2 2 2 2" xfId="14431"/>
    <cellStyle name="Calc cel 3 2 2 2 2 2 2 2" xfId="46540"/>
    <cellStyle name="Calc cel 3 2 2 2 2 2 3" xfId="13176"/>
    <cellStyle name="Calc cel 3 2 2 2 2 2 4" xfId="26608"/>
    <cellStyle name="Calc cel 3 2 2 2 2 2 5" xfId="40121"/>
    <cellStyle name="Calc cel 3 2 2 2 2 3" xfId="6916"/>
    <cellStyle name="Calc cel 3 2 2 2 2 3 2" xfId="15618"/>
    <cellStyle name="Calc cel 3 2 2 2 2 3 2 2" xfId="47594"/>
    <cellStyle name="Calc cel 3 2 2 2 2 3 3" xfId="4504"/>
    <cellStyle name="Calc cel 3 2 2 2 2 3 4" xfId="27794"/>
    <cellStyle name="Calc cel 3 2 2 2 2 3 5" xfId="41307"/>
    <cellStyle name="Calc cel 3 2 2 2 2 4" xfId="8581"/>
    <cellStyle name="Calc cel 3 2 2 2 2 4 2" xfId="17283"/>
    <cellStyle name="Calc cel 3 2 2 2 2 4 3" xfId="23870"/>
    <cellStyle name="Calc cel 3 2 2 2 2 4 4" xfId="29459"/>
    <cellStyle name="Calc cel 3 2 2 2 2 4 5" xfId="43233"/>
    <cellStyle name="Calc cel 3 2 2 2 2 5" xfId="9336"/>
    <cellStyle name="Calc cel 3 2 2 2 2 5 2" xfId="18038"/>
    <cellStyle name="Calc cel 3 2 2 2 2 5 3" xfId="24913"/>
    <cellStyle name="Calc cel 3 2 2 2 2 5 4" xfId="30214"/>
    <cellStyle name="Calc cel 3 2 2 2 2 5 5" xfId="49257"/>
    <cellStyle name="Calc cel 3 2 2 2 2 6" xfId="10030"/>
    <cellStyle name="Calc cel 3 2 2 2 2 6 2" xfId="18732"/>
    <cellStyle name="Calc cel 3 2 2 2 2 6 3" xfId="12780"/>
    <cellStyle name="Calc cel 3 2 2 2 2 6 4" xfId="30908"/>
    <cellStyle name="Calc cel 3 2 2 2 2 6 5" xfId="49951"/>
    <cellStyle name="Calc cel 3 2 2 2 2 7" xfId="10648"/>
    <cellStyle name="Calc cel 3 2 2 2 2 7 2" xfId="19350"/>
    <cellStyle name="Calc cel 3 2 2 2 2 7 3" xfId="19861"/>
    <cellStyle name="Calc cel 3 2 2 2 2 7 4" xfId="31526"/>
    <cellStyle name="Calc cel 3 2 2 2 2 7 5" xfId="50569"/>
    <cellStyle name="Calc cel 3 2 2 2 2 8" xfId="13527"/>
    <cellStyle name="Calc cel 3 2 2 2 2 9" xfId="21557"/>
    <cellStyle name="Calc cel 3 2 2 2 3" xfId="5189"/>
    <cellStyle name="Calc cel 3 2 2 2 3 10" xfId="26068"/>
    <cellStyle name="Calc cel 3 2 2 2 3 11" xfId="34007"/>
    <cellStyle name="Calc cel 3 2 2 2 3 12" xfId="34943"/>
    <cellStyle name="Calc cel 3 2 2 2 3 13" xfId="37054"/>
    <cellStyle name="Calc cel 3 2 2 2 3 14" xfId="39581"/>
    <cellStyle name="Calc cel 3 2 2 2 3 2" xfId="5519"/>
    <cellStyle name="Calc cel 3 2 2 2 3 2 2" xfId="14221"/>
    <cellStyle name="Calc cel 3 2 2 2 3 2 2 2" xfId="46345"/>
    <cellStyle name="Calc cel 3 2 2 2 3 2 3" xfId="22143"/>
    <cellStyle name="Calc cel 3 2 2 2 3 2 4" xfId="26398"/>
    <cellStyle name="Calc cel 3 2 2 2 3 2 5" xfId="39911"/>
    <cellStyle name="Calc cel 3 2 2 2 3 3" xfId="7280"/>
    <cellStyle name="Calc cel 3 2 2 2 3 3 2" xfId="15982"/>
    <cellStyle name="Calc cel 3 2 2 2 3 3 2 2" xfId="47958"/>
    <cellStyle name="Calc cel 3 2 2 2 3 3 3" xfId="20798"/>
    <cellStyle name="Calc cel 3 2 2 2 3 3 4" xfId="28158"/>
    <cellStyle name="Calc cel 3 2 2 2 3 3 5" xfId="41671"/>
    <cellStyle name="Calc cel 3 2 2 2 3 4" xfId="8945"/>
    <cellStyle name="Calc cel 3 2 2 2 3 4 2" xfId="17647"/>
    <cellStyle name="Calc cel 3 2 2 2 3 4 3" xfId="21090"/>
    <cellStyle name="Calc cel 3 2 2 2 3 4 4" xfId="29823"/>
    <cellStyle name="Calc cel 3 2 2 2 3 4 5" xfId="43597"/>
    <cellStyle name="Calc cel 3 2 2 2 3 5" xfId="9700"/>
    <cellStyle name="Calc cel 3 2 2 2 3 5 2" xfId="18402"/>
    <cellStyle name="Calc cel 3 2 2 2 3 5 3" xfId="19888"/>
    <cellStyle name="Calc cel 3 2 2 2 3 5 4" xfId="30578"/>
    <cellStyle name="Calc cel 3 2 2 2 3 5 5" xfId="49621"/>
    <cellStyle name="Calc cel 3 2 2 2 3 6" xfId="10394"/>
    <cellStyle name="Calc cel 3 2 2 2 3 6 2" xfId="19096"/>
    <cellStyle name="Calc cel 3 2 2 2 3 6 3" xfId="20352"/>
    <cellStyle name="Calc cel 3 2 2 2 3 6 4" xfId="31272"/>
    <cellStyle name="Calc cel 3 2 2 2 3 6 5" xfId="50315"/>
    <cellStyle name="Calc cel 3 2 2 2 3 7" xfId="11012"/>
    <cellStyle name="Calc cel 3 2 2 2 3 7 2" xfId="19714"/>
    <cellStyle name="Calc cel 3 2 2 2 3 7 3" xfId="20432"/>
    <cellStyle name="Calc cel 3 2 2 2 3 7 4" xfId="31890"/>
    <cellStyle name="Calc cel 3 2 2 2 3 7 5" xfId="50933"/>
    <cellStyle name="Calc cel 3 2 2 2 3 8" xfId="13891"/>
    <cellStyle name="Calc cel 3 2 2 2 3 9" xfId="21332"/>
    <cellStyle name="Calc cel 3 2 2 2 4" xfId="5865"/>
    <cellStyle name="Calc cel 3 2 2 2 4 2" xfId="14567"/>
    <cellStyle name="Calc cel 3 2 2 2 4 2 2" xfId="46662"/>
    <cellStyle name="Calc cel 3 2 2 2 4 3" xfId="21559"/>
    <cellStyle name="Calc cel 3 2 2 2 4 4" xfId="26744"/>
    <cellStyle name="Calc cel 3 2 2 2 4 5" xfId="40257"/>
    <cellStyle name="Calc cel 3 2 2 2 5" xfId="6677"/>
    <cellStyle name="Calc cel 3 2 2 2 5 2" xfId="15379"/>
    <cellStyle name="Calc cel 3 2 2 2 5 2 2" xfId="47382"/>
    <cellStyle name="Calc cel 3 2 2 2 5 3" xfId="23932"/>
    <cellStyle name="Calc cel 3 2 2 2 5 4" xfId="27555"/>
    <cellStyle name="Calc cel 3 2 2 2 5 5" xfId="41068"/>
    <cellStyle name="Calc cel 3 2 2 2 6" xfId="8313"/>
    <cellStyle name="Calc cel 3 2 2 2 6 2" xfId="17015"/>
    <cellStyle name="Calc cel 3 2 2 2 6 3" xfId="25423"/>
    <cellStyle name="Calc cel 3 2 2 2 6 4" xfId="29191"/>
    <cellStyle name="Calc cel 3 2 2 2 6 5" xfId="42878"/>
    <cellStyle name="Calc cel 3 2 2 2 7" xfId="9088"/>
    <cellStyle name="Calc cel 3 2 2 2 7 2" xfId="17790"/>
    <cellStyle name="Calc cel 3 2 2 2 7 3" xfId="24030"/>
    <cellStyle name="Calc cel 3 2 2 2 7 4" xfId="29966"/>
    <cellStyle name="Calc cel 3 2 2 2 7 5" xfId="49009"/>
    <cellStyle name="Calc cel 3 2 2 2 8" xfId="9816"/>
    <cellStyle name="Calc cel 3 2 2 2 8 2" xfId="18518"/>
    <cellStyle name="Calc cel 3 2 2 2 8 3" xfId="4487"/>
    <cellStyle name="Calc cel 3 2 2 2 8 4" xfId="30694"/>
    <cellStyle name="Calc cel 3 2 2 2 8 5" xfId="49737"/>
    <cellStyle name="Calc cel 3 2 2 2 9" xfId="10475"/>
    <cellStyle name="Calc cel 3 2 2 2 9 2" xfId="19177"/>
    <cellStyle name="Calc cel 3 2 2 2 9 3" xfId="11553"/>
    <cellStyle name="Calc cel 3 2 2 2 9 4" xfId="31353"/>
    <cellStyle name="Calc cel 3 2 2 2 9 5" xfId="50396"/>
    <cellStyle name="Calc cel 3 2 2 3" xfId="5078"/>
    <cellStyle name="Calc cel 3 2 2 3 10" xfId="25957"/>
    <cellStyle name="Calc cel 3 2 2 3 11" xfId="33896"/>
    <cellStyle name="Calc cel 3 2 2 3 12" xfId="34832"/>
    <cellStyle name="Calc cel 3 2 2 3 13" xfId="36943"/>
    <cellStyle name="Calc cel 3 2 2 3 14" xfId="39470"/>
    <cellStyle name="Calc cel 3 2 2 3 2" xfId="5756"/>
    <cellStyle name="Calc cel 3 2 2 3 2 2" xfId="14458"/>
    <cellStyle name="Calc cel 3 2 2 3 2 2 2" xfId="46565"/>
    <cellStyle name="Calc cel 3 2 2 3 2 3" xfId="24333"/>
    <cellStyle name="Calc cel 3 2 2 3 2 4" xfId="26635"/>
    <cellStyle name="Calc cel 3 2 2 3 2 5" xfId="40148"/>
    <cellStyle name="Calc cel 3 2 2 3 3" xfId="7169"/>
    <cellStyle name="Calc cel 3 2 2 3 3 2" xfId="15871"/>
    <cellStyle name="Calc cel 3 2 2 3 3 2 2" xfId="47847"/>
    <cellStyle name="Calc cel 3 2 2 3 3 3" xfId="22324"/>
    <cellStyle name="Calc cel 3 2 2 3 3 4" xfId="28047"/>
    <cellStyle name="Calc cel 3 2 2 3 3 5" xfId="41560"/>
    <cellStyle name="Calc cel 3 2 2 3 4" xfId="8834"/>
    <cellStyle name="Calc cel 3 2 2 3 4 2" xfId="17536"/>
    <cellStyle name="Calc cel 3 2 2 3 4 3" xfId="25090"/>
    <cellStyle name="Calc cel 3 2 2 3 4 4" xfId="29712"/>
    <cellStyle name="Calc cel 3 2 2 3 4 5" xfId="43486"/>
    <cellStyle name="Calc cel 3 2 2 3 5" xfId="9589"/>
    <cellStyle name="Calc cel 3 2 2 3 5 2" xfId="18291"/>
    <cellStyle name="Calc cel 3 2 2 3 5 3" xfId="12723"/>
    <cellStyle name="Calc cel 3 2 2 3 5 4" xfId="30467"/>
    <cellStyle name="Calc cel 3 2 2 3 5 5" xfId="49510"/>
    <cellStyle name="Calc cel 3 2 2 3 6" xfId="10283"/>
    <cellStyle name="Calc cel 3 2 2 3 6 2" xfId="18985"/>
    <cellStyle name="Calc cel 3 2 2 3 6 3" xfId="20065"/>
    <cellStyle name="Calc cel 3 2 2 3 6 4" xfId="31161"/>
    <cellStyle name="Calc cel 3 2 2 3 6 5" xfId="50204"/>
    <cellStyle name="Calc cel 3 2 2 3 7" xfId="10901"/>
    <cellStyle name="Calc cel 3 2 2 3 7 2" xfId="19603"/>
    <cellStyle name="Calc cel 3 2 2 3 7 3" xfId="20221"/>
    <cellStyle name="Calc cel 3 2 2 3 7 4" xfId="31779"/>
    <cellStyle name="Calc cel 3 2 2 3 7 5" xfId="50822"/>
    <cellStyle name="Calc cel 3 2 2 3 8" xfId="13780"/>
    <cellStyle name="Calc cel 3 2 2 3 9" xfId="25290"/>
    <cellStyle name="Calc cel 3 2 2 4" xfId="5151"/>
    <cellStyle name="Calc cel 3 2 2 4 10" xfId="26030"/>
    <cellStyle name="Calc cel 3 2 2 4 11" xfId="33969"/>
    <cellStyle name="Calc cel 3 2 2 4 12" xfId="34905"/>
    <cellStyle name="Calc cel 3 2 2 4 13" xfId="37016"/>
    <cellStyle name="Calc cel 3 2 2 4 14" xfId="39543"/>
    <cellStyle name="Calc cel 3 2 2 4 2" xfId="3181"/>
    <cellStyle name="Calc cel 3 2 2 4 2 2" xfId="11996"/>
    <cellStyle name="Calc cel 3 2 2 4 2 2 2" xfId="44720"/>
    <cellStyle name="Calc cel 3 2 2 4 2 3" xfId="24266"/>
    <cellStyle name="Calc cel 3 2 2 4 2 4" xfId="12592"/>
    <cellStyle name="Calc cel 3 2 2 4 2 5" xfId="37479"/>
    <cellStyle name="Calc cel 3 2 2 4 3" xfId="7242"/>
    <cellStyle name="Calc cel 3 2 2 4 3 2" xfId="15944"/>
    <cellStyle name="Calc cel 3 2 2 4 3 2 2" xfId="47920"/>
    <cellStyle name="Calc cel 3 2 2 4 3 3" xfId="22940"/>
    <cellStyle name="Calc cel 3 2 2 4 3 4" xfId="28120"/>
    <cellStyle name="Calc cel 3 2 2 4 3 5" xfId="41633"/>
    <cellStyle name="Calc cel 3 2 2 4 4" xfId="8907"/>
    <cellStyle name="Calc cel 3 2 2 4 4 2" xfId="17609"/>
    <cellStyle name="Calc cel 3 2 2 4 4 3" xfId="23049"/>
    <cellStyle name="Calc cel 3 2 2 4 4 4" xfId="29785"/>
    <cellStyle name="Calc cel 3 2 2 4 4 5" xfId="43559"/>
    <cellStyle name="Calc cel 3 2 2 4 5" xfId="9662"/>
    <cellStyle name="Calc cel 3 2 2 4 5 2" xfId="18364"/>
    <cellStyle name="Calc cel 3 2 2 4 5 3" xfId="2169"/>
    <cellStyle name="Calc cel 3 2 2 4 5 4" xfId="30540"/>
    <cellStyle name="Calc cel 3 2 2 4 5 5" xfId="49583"/>
    <cellStyle name="Calc cel 3 2 2 4 6" xfId="10356"/>
    <cellStyle name="Calc cel 3 2 2 4 6 2" xfId="19058"/>
    <cellStyle name="Calc cel 3 2 2 4 6 3" xfId="11499"/>
    <cellStyle name="Calc cel 3 2 2 4 6 4" xfId="31234"/>
    <cellStyle name="Calc cel 3 2 2 4 6 5" xfId="50277"/>
    <cellStyle name="Calc cel 3 2 2 4 7" xfId="10974"/>
    <cellStyle name="Calc cel 3 2 2 4 7 2" xfId="19676"/>
    <cellStyle name="Calc cel 3 2 2 4 7 3" xfId="20163"/>
    <cellStyle name="Calc cel 3 2 2 4 7 4" xfId="31852"/>
    <cellStyle name="Calc cel 3 2 2 4 7 5" xfId="50895"/>
    <cellStyle name="Calc cel 3 2 2 4 8" xfId="13853"/>
    <cellStyle name="Calc cel 3 2 2 4 9" xfId="24562"/>
    <cellStyle name="Calc cel 3 2 2 5" xfId="3322"/>
    <cellStyle name="Calc cel 3 2 2 5 2" xfId="12134"/>
    <cellStyle name="Calc cel 3 2 2 5 2 2" xfId="44849"/>
    <cellStyle name="Calc cel 3 2 2 5 3" xfId="22452"/>
    <cellStyle name="Calc cel 3 2 2 5 4" xfId="1859"/>
    <cellStyle name="Calc cel 3 2 2 5 5" xfId="37620"/>
    <cellStyle name="Calc cel 3 2 2 6" xfId="3279"/>
    <cellStyle name="Calc cel 3 2 2 6 2" xfId="12094"/>
    <cellStyle name="Calc cel 3 2 2 6 2 2" xfId="44809"/>
    <cellStyle name="Calc cel 3 2 2 6 3" xfId="23541"/>
    <cellStyle name="Calc cel 3 2 2 6 4" xfId="11147"/>
    <cellStyle name="Calc cel 3 2 2 6 5" xfId="37577"/>
    <cellStyle name="Calc cel 3 2 2 7" xfId="6631"/>
    <cellStyle name="Calc cel 3 2 2 7 2" xfId="15333"/>
    <cellStyle name="Calc cel 3 2 2 7 2 2" xfId="47345"/>
    <cellStyle name="Calc cel 3 2 2 7 3" xfId="23403"/>
    <cellStyle name="Calc cel 3 2 2 7 4" xfId="27509"/>
    <cellStyle name="Calc cel 3 2 2 7 5" xfId="41022"/>
    <cellStyle name="Calc cel 3 2 2 8" xfId="5766"/>
    <cellStyle name="Calc cel 3 2 2 8 2" xfId="14468"/>
    <cellStyle name="Calc cel 3 2 2 8 3" xfId="21326"/>
    <cellStyle name="Calc cel 3 2 2 8 4" xfId="26645"/>
    <cellStyle name="Calc cel 3 2 2 8 5" xfId="40158"/>
    <cellStyle name="Calc cel 3 2 2 9" xfId="7501"/>
    <cellStyle name="Calc cel 3 2 2 9 2" xfId="16203"/>
    <cellStyle name="Calc cel 3 2 2 9 3" xfId="24898"/>
    <cellStyle name="Calc cel 3 2 2 9 4" xfId="28379"/>
    <cellStyle name="Calc cel 3 2 2 9 5" xfId="48110"/>
    <cellStyle name="Calc cel 3 2 20" xfId="35045"/>
    <cellStyle name="Calc cel 3 2 21" xfId="37156"/>
    <cellStyle name="Calc cel 3 2 3" xfId="829"/>
    <cellStyle name="Calc cel 3 2 3 10" xfId="9016"/>
    <cellStyle name="Calc cel 3 2 3 10 2" xfId="17718"/>
    <cellStyle name="Calc cel 3 2 3 10 3" xfId="22299"/>
    <cellStyle name="Calc cel 3 2 3 10 4" xfId="29894"/>
    <cellStyle name="Calc cel 3 2 3 10 5" xfId="48937"/>
    <cellStyle name="Calc cel 3 2 3 11" xfId="9761"/>
    <cellStyle name="Calc cel 3 2 3 11 2" xfId="18463"/>
    <cellStyle name="Calc cel 3 2 3 11 3" xfId="20158"/>
    <cellStyle name="Calc cel 3 2 3 11 4" xfId="30639"/>
    <cellStyle name="Calc cel 3 2 3 11 5" xfId="49682"/>
    <cellStyle name="Calc cel 3 2 3 12" xfId="11372"/>
    <cellStyle name="Calc cel 3 2 3 13" xfId="11966"/>
    <cellStyle name="Calc cel 3 2 3 14" xfId="23713"/>
    <cellStyle name="Calc cel 3 2 3 15" xfId="32622"/>
    <cellStyle name="Calc cel 3 2 3 16" xfId="34287"/>
    <cellStyle name="Calc cel 3 2 3 17" xfId="35669"/>
    <cellStyle name="Calc cel 3 2 3 18" xfId="38196"/>
    <cellStyle name="Calc cel 3 2 3 2" xfId="3545"/>
    <cellStyle name="Calc cel 3 2 3 2 10" xfId="23615"/>
    <cellStyle name="Calc cel 3 2 3 2 11" xfId="32260"/>
    <cellStyle name="Calc cel 3 2 3 2 12" xfId="34166"/>
    <cellStyle name="Calc cel 3 2 3 2 13" xfId="35307"/>
    <cellStyle name="Calc cel 3 2 3 2 14" xfId="37843"/>
    <cellStyle name="Calc cel 3 2 3 2 2" xfId="6199"/>
    <cellStyle name="Calc cel 3 2 3 2 2 2" xfId="14901"/>
    <cellStyle name="Calc cel 3 2 3 2 2 2 2" xfId="46965"/>
    <cellStyle name="Calc cel 3 2 3 2 2 3" xfId="21404"/>
    <cellStyle name="Calc cel 3 2 3 2 2 4" xfId="27078"/>
    <cellStyle name="Calc cel 3 2 3 2 2 5" xfId="40591"/>
    <cellStyle name="Calc cel 3 2 3 2 3" xfId="6074"/>
    <cellStyle name="Calc cel 3 2 3 2 3 2" xfId="14776"/>
    <cellStyle name="Calc cel 3 2 3 2 3 2 2" xfId="46852"/>
    <cellStyle name="Calc cel 3 2 3 2 3 3" xfId="25334"/>
    <cellStyle name="Calc cel 3 2 3 2 3 4" xfId="26953"/>
    <cellStyle name="Calc cel 3 2 3 2 3 5" xfId="40466"/>
    <cellStyle name="Calc cel 3 2 3 2 4" xfId="7633"/>
    <cellStyle name="Calc cel 3 2 3 2 4 2" xfId="16335"/>
    <cellStyle name="Calc cel 3 2 3 2 4 3" xfId="21779"/>
    <cellStyle name="Calc cel 3 2 3 2 4 4" xfId="28511"/>
    <cellStyle name="Calc cel 3 2 3 2 4 5" xfId="42001"/>
    <cellStyle name="Calc cel 3 2 3 2 5" xfId="7985"/>
    <cellStyle name="Calc cel 3 2 3 2 5 2" xfId="16687"/>
    <cellStyle name="Calc cel 3 2 3 2 5 3" xfId="21719"/>
    <cellStyle name="Calc cel 3 2 3 2 5 4" xfId="28863"/>
    <cellStyle name="Calc cel 3 2 3 2 5 5" xfId="48503"/>
    <cellStyle name="Calc cel 3 2 3 2 6" xfId="7526"/>
    <cellStyle name="Calc cel 3 2 3 2 6 2" xfId="16228"/>
    <cellStyle name="Calc cel 3 2 3 2 6 3" xfId="21434"/>
    <cellStyle name="Calc cel 3 2 3 2 6 4" xfId="28404"/>
    <cellStyle name="Calc cel 3 2 3 2 6 5" xfId="48135"/>
    <cellStyle name="Calc cel 3 2 3 2 7" xfId="8368"/>
    <cellStyle name="Calc cel 3 2 3 2 7 2" xfId="17070"/>
    <cellStyle name="Calc cel 3 2 3 2 7 3" xfId="11681"/>
    <cellStyle name="Calc cel 3 2 3 2 7 4" xfId="29246"/>
    <cellStyle name="Calc cel 3 2 3 2 7 5" xfId="48826"/>
    <cellStyle name="Calc cel 3 2 3 2 8" xfId="12342"/>
    <cellStyle name="Calc cel 3 2 3 2 9" xfId="21938"/>
    <cellStyle name="Calc cel 3 2 3 3" xfId="3685"/>
    <cellStyle name="Calc cel 3 2 3 3 10" xfId="24452"/>
    <cellStyle name="Calc cel 3 2 3 3 11" xfId="32400"/>
    <cellStyle name="Calc cel 3 2 3 3 12" xfId="34232"/>
    <cellStyle name="Calc cel 3 2 3 3 13" xfId="35447"/>
    <cellStyle name="Calc cel 3 2 3 3 14" xfId="37983"/>
    <cellStyle name="Calc cel 3 2 3 3 2" xfId="6437"/>
    <cellStyle name="Calc cel 3 2 3 3 2 2" xfId="15139"/>
    <cellStyle name="Calc cel 3 2 3 3 2 2 2" xfId="47184"/>
    <cellStyle name="Calc cel 3 2 3 3 2 3" xfId="24051"/>
    <cellStyle name="Calc cel 3 2 3 3 2 4" xfId="27316"/>
    <cellStyle name="Calc cel 3 2 3 3 2 5" xfId="40829"/>
    <cellStyle name="Calc cel 3 2 3 3 3" xfId="6440"/>
    <cellStyle name="Calc cel 3 2 3 3 3 2" xfId="15142"/>
    <cellStyle name="Calc cel 3 2 3 3 3 2 2" xfId="47186"/>
    <cellStyle name="Calc cel 3 2 3 3 3 3" xfId="21448"/>
    <cellStyle name="Calc cel 3 2 3 3 3 4" xfId="27319"/>
    <cellStyle name="Calc cel 3 2 3 3 3 5" xfId="40832"/>
    <cellStyle name="Calc cel 3 2 3 3 4" xfId="7738"/>
    <cellStyle name="Calc cel 3 2 3 3 4 2" xfId="16440"/>
    <cellStyle name="Calc cel 3 2 3 3 4 3" xfId="20176"/>
    <cellStyle name="Calc cel 3 2 3 3 4 4" xfId="28616"/>
    <cellStyle name="Calc cel 3 2 3 3 4 5" xfId="42141"/>
    <cellStyle name="Calc cel 3 2 3 3 5" xfId="8135"/>
    <cellStyle name="Calc cel 3 2 3 3 5 2" xfId="16837"/>
    <cellStyle name="Calc cel 3 2 3 3 5 3" xfId="21262"/>
    <cellStyle name="Calc cel 3 2 3 3 5 4" xfId="29013"/>
    <cellStyle name="Calc cel 3 2 3 3 5 5" xfId="48653"/>
    <cellStyle name="Calc cel 3 2 3 3 6" xfId="8216"/>
    <cellStyle name="Calc cel 3 2 3 3 6 2" xfId="16918"/>
    <cellStyle name="Calc cel 3 2 3 3 6 3" xfId="21317"/>
    <cellStyle name="Calc cel 3 2 3 3 6 4" xfId="29094"/>
    <cellStyle name="Calc cel 3 2 3 3 6 5" xfId="48730"/>
    <cellStyle name="Calc cel 3 2 3 3 7" xfId="9008"/>
    <cellStyle name="Calc cel 3 2 3 3 7 2" xfId="17710"/>
    <cellStyle name="Calc cel 3 2 3 3 7 3" xfId="11572"/>
    <cellStyle name="Calc cel 3 2 3 3 7 4" xfId="29886"/>
    <cellStyle name="Calc cel 3 2 3 3 7 5" xfId="48929"/>
    <cellStyle name="Calc cel 3 2 3 3 8" xfId="12475"/>
    <cellStyle name="Calc cel 3 2 3 3 9" xfId="22385"/>
    <cellStyle name="Calc cel 3 2 3 4" xfId="3272"/>
    <cellStyle name="Calc cel 3 2 3 4 2" xfId="12087"/>
    <cellStyle name="Calc cel 3 2 3 4 2 2" xfId="44803"/>
    <cellStyle name="Calc cel 3 2 3 4 3" xfId="21141"/>
    <cellStyle name="Calc cel 3 2 3 4 4" xfId="22253"/>
    <cellStyle name="Calc cel 3 2 3 4 5" xfId="37570"/>
    <cellStyle name="Calc cel 3 2 3 5" xfId="5750"/>
    <cellStyle name="Calc cel 3 2 3 5 2" xfId="14452"/>
    <cellStyle name="Calc cel 3 2 3 5 2 2" xfId="46559"/>
    <cellStyle name="Calc cel 3 2 3 5 3" xfId="22574"/>
    <cellStyle name="Calc cel 3 2 3 5 4" xfId="26629"/>
    <cellStyle name="Calc cel 3 2 3 5 5" xfId="40142"/>
    <cellStyle name="Calc cel 3 2 3 6" xfId="6596"/>
    <cellStyle name="Calc cel 3 2 3 6 2" xfId="15298"/>
    <cellStyle name="Calc cel 3 2 3 6 2 2" xfId="47321"/>
    <cellStyle name="Calc cel 3 2 3 6 3" xfId="25105"/>
    <cellStyle name="Calc cel 3 2 3 6 4" xfId="27474"/>
    <cellStyle name="Calc cel 3 2 3 6 5" xfId="40987"/>
    <cellStyle name="Calc cel 3 2 3 7" xfId="5590"/>
    <cellStyle name="Calc cel 3 2 3 7 2" xfId="14292"/>
    <cellStyle name="Calc cel 3 2 3 7 3" xfId="23313"/>
    <cellStyle name="Calc cel 3 2 3 7 4" xfId="26469"/>
    <cellStyle name="Calc cel 3 2 3 7 5" xfId="39982"/>
    <cellStyle name="Calc cel 3 2 3 8" xfId="7890"/>
    <cellStyle name="Calc cel 3 2 3 8 2" xfId="16592"/>
    <cellStyle name="Calc cel 3 2 3 8 3" xfId="21336"/>
    <cellStyle name="Calc cel 3 2 3 8 4" xfId="28768"/>
    <cellStyle name="Calc cel 3 2 3 8 5" xfId="48408"/>
    <cellStyle name="Calc cel 3 2 3 9" xfId="8231"/>
    <cellStyle name="Calc cel 3 2 3 9 2" xfId="16933"/>
    <cellStyle name="Calc cel 3 2 3 9 3" xfId="22470"/>
    <cellStyle name="Calc cel 3 2 3 9 4" xfId="29109"/>
    <cellStyle name="Calc cel 3 2 3 9 5" xfId="48745"/>
    <cellStyle name="Calc cel 3 2 4" xfId="1258"/>
    <cellStyle name="Calc cel 3 2 4 10" xfId="7747"/>
    <cellStyle name="Calc cel 3 2 4 10 2" xfId="16449"/>
    <cellStyle name="Calc cel 3 2 4 10 3" xfId="25271"/>
    <cellStyle name="Calc cel 3 2 4 10 4" xfId="28625"/>
    <cellStyle name="Calc cel 3 2 4 10 5" xfId="48276"/>
    <cellStyle name="Calc cel 3 2 4 11" xfId="8288"/>
    <cellStyle name="Calc cel 3 2 4 11 2" xfId="16990"/>
    <cellStyle name="Calc cel 3 2 4 11 3" xfId="23809"/>
    <cellStyle name="Calc cel 3 2 4 11 4" xfId="29166"/>
    <cellStyle name="Calc cel 3 2 4 11 5" xfId="48802"/>
    <cellStyle name="Calc cel 3 2 4 12" xfId="1762"/>
    <cellStyle name="Calc cel 3 2 4 13" xfId="24189"/>
    <cellStyle name="Calc cel 3 2 4 14" xfId="21644"/>
    <cellStyle name="Calc cel 3 2 4 15" xfId="33051"/>
    <cellStyle name="Calc cel 3 2 4 16" xfId="34352"/>
    <cellStyle name="Calc cel 3 2 4 17" xfId="36098"/>
    <cellStyle name="Calc cel 3 2 4 18" xfId="38625"/>
    <cellStyle name="Calc cel 3 2 4 2" xfId="4951"/>
    <cellStyle name="Calc cel 3 2 4 2 10" xfId="25830"/>
    <cellStyle name="Calc cel 3 2 4 2 11" xfId="33769"/>
    <cellStyle name="Calc cel 3 2 4 2 12" xfId="34705"/>
    <cellStyle name="Calc cel 3 2 4 2 13" xfId="36816"/>
    <cellStyle name="Calc cel 3 2 4 2 14" xfId="39343"/>
    <cellStyle name="Calc cel 3 2 4 2 2" xfId="5453"/>
    <cellStyle name="Calc cel 3 2 4 2 2 2" xfId="14155"/>
    <cellStyle name="Calc cel 3 2 4 2 2 2 2" xfId="46280"/>
    <cellStyle name="Calc cel 3 2 4 2 2 3" xfId="24549"/>
    <cellStyle name="Calc cel 3 2 4 2 2 4" xfId="26332"/>
    <cellStyle name="Calc cel 3 2 4 2 2 5" xfId="39845"/>
    <cellStyle name="Calc cel 3 2 4 2 3" xfId="7042"/>
    <cellStyle name="Calc cel 3 2 4 2 3 2" xfId="15744"/>
    <cellStyle name="Calc cel 3 2 4 2 3 2 2" xfId="47720"/>
    <cellStyle name="Calc cel 3 2 4 2 3 3" xfId="2416"/>
    <cellStyle name="Calc cel 3 2 4 2 3 4" xfId="27920"/>
    <cellStyle name="Calc cel 3 2 4 2 3 5" xfId="41433"/>
    <cellStyle name="Calc cel 3 2 4 2 4" xfId="8707"/>
    <cellStyle name="Calc cel 3 2 4 2 4 2" xfId="17409"/>
    <cellStyle name="Calc cel 3 2 4 2 4 3" xfId="20492"/>
    <cellStyle name="Calc cel 3 2 4 2 4 4" xfId="29585"/>
    <cellStyle name="Calc cel 3 2 4 2 4 5" xfId="43359"/>
    <cellStyle name="Calc cel 3 2 4 2 5" xfId="9462"/>
    <cellStyle name="Calc cel 3 2 4 2 5 2" xfId="18164"/>
    <cellStyle name="Calc cel 3 2 4 2 5 3" xfId="20986"/>
    <cellStyle name="Calc cel 3 2 4 2 5 4" xfId="30340"/>
    <cellStyle name="Calc cel 3 2 4 2 5 5" xfId="49383"/>
    <cellStyle name="Calc cel 3 2 4 2 6" xfId="10156"/>
    <cellStyle name="Calc cel 3 2 4 2 6 2" xfId="18858"/>
    <cellStyle name="Calc cel 3 2 4 2 6 3" xfId="11906"/>
    <cellStyle name="Calc cel 3 2 4 2 6 4" xfId="31034"/>
    <cellStyle name="Calc cel 3 2 4 2 6 5" xfId="50077"/>
    <cellStyle name="Calc cel 3 2 4 2 7" xfId="10774"/>
    <cellStyle name="Calc cel 3 2 4 2 7 2" xfId="19476"/>
    <cellStyle name="Calc cel 3 2 4 2 7 3" xfId="11702"/>
    <cellStyle name="Calc cel 3 2 4 2 7 4" xfId="31652"/>
    <cellStyle name="Calc cel 3 2 4 2 7 5" xfId="50695"/>
    <cellStyle name="Calc cel 3 2 4 2 8" xfId="13653"/>
    <cellStyle name="Calc cel 3 2 4 2 9" xfId="12407"/>
    <cellStyle name="Calc cel 3 2 4 3" xfId="5004"/>
    <cellStyle name="Calc cel 3 2 4 3 10" xfId="25883"/>
    <cellStyle name="Calc cel 3 2 4 3 11" xfId="33822"/>
    <cellStyle name="Calc cel 3 2 4 3 12" xfId="34758"/>
    <cellStyle name="Calc cel 3 2 4 3 13" xfId="36869"/>
    <cellStyle name="Calc cel 3 2 4 3 14" xfId="39396"/>
    <cellStyle name="Calc cel 3 2 4 3 2" xfId="5638"/>
    <cellStyle name="Calc cel 3 2 4 3 2 2" xfId="14340"/>
    <cellStyle name="Calc cel 3 2 4 3 2 2 2" xfId="46457"/>
    <cellStyle name="Calc cel 3 2 4 3 2 3" xfId="12594"/>
    <cellStyle name="Calc cel 3 2 4 3 2 4" xfId="26517"/>
    <cellStyle name="Calc cel 3 2 4 3 2 5" xfId="40030"/>
    <cellStyle name="Calc cel 3 2 4 3 3" xfId="7095"/>
    <cellStyle name="Calc cel 3 2 4 3 3 2" xfId="15797"/>
    <cellStyle name="Calc cel 3 2 4 3 3 2 2" xfId="47773"/>
    <cellStyle name="Calc cel 3 2 4 3 3 3" xfId="1898"/>
    <cellStyle name="Calc cel 3 2 4 3 3 4" xfId="27973"/>
    <cellStyle name="Calc cel 3 2 4 3 3 5" xfId="41486"/>
    <cellStyle name="Calc cel 3 2 4 3 4" xfId="8760"/>
    <cellStyle name="Calc cel 3 2 4 3 4 2" xfId="17462"/>
    <cellStyle name="Calc cel 3 2 4 3 4 3" xfId="12286"/>
    <cellStyle name="Calc cel 3 2 4 3 4 4" xfId="29638"/>
    <cellStyle name="Calc cel 3 2 4 3 4 5" xfId="43412"/>
    <cellStyle name="Calc cel 3 2 4 3 5" xfId="9515"/>
    <cellStyle name="Calc cel 3 2 4 3 5 2" xfId="18217"/>
    <cellStyle name="Calc cel 3 2 4 3 5 3" xfId="11115"/>
    <cellStyle name="Calc cel 3 2 4 3 5 4" xfId="30393"/>
    <cellStyle name="Calc cel 3 2 4 3 5 5" xfId="49436"/>
    <cellStyle name="Calc cel 3 2 4 3 6" xfId="10209"/>
    <cellStyle name="Calc cel 3 2 4 3 6 2" xfId="18911"/>
    <cellStyle name="Calc cel 3 2 4 3 6 3" xfId="13276"/>
    <cellStyle name="Calc cel 3 2 4 3 6 4" xfId="31087"/>
    <cellStyle name="Calc cel 3 2 4 3 6 5" xfId="50130"/>
    <cellStyle name="Calc cel 3 2 4 3 7" xfId="10827"/>
    <cellStyle name="Calc cel 3 2 4 3 7 2" xfId="19529"/>
    <cellStyle name="Calc cel 3 2 4 3 7 3" xfId="19842"/>
    <cellStyle name="Calc cel 3 2 4 3 7 4" xfId="31705"/>
    <cellStyle name="Calc cel 3 2 4 3 7 5" xfId="50748"/>
    <cellStyle name="Calc cel 3 2 4 3 8" xfId="13706"/>
    <cellStyle name="Calc cel 3 2 4 3 9" xfId="21782"/>
    <cellStyle name="Calc cel 3 2 4 4" xfId="5928"/>
    <cellStyle name="Calc cel 3 2 4 4 2" xfId="14630"/>
    <cellStyle name="Calc cel 3 2 4 4 2 2" xfId="46721"/>
    <cellStyle name="Calc cel 3 2 4 4 3" xfId="23926"/>
    <cellStyle name="Calc cel 3 2 4 4 4" xfId="26807"/>
    <cellStyle name="Calc cel 3 2 4 4 5" xfId="40320"/>
    <cellStyle name="Calc cel 3 2 4 5" xfId="5585"/>
    <cellStyle name="Calc cel 3 2 4 5 2" xfId="14287"/>
    <cellStyle name="Calc cel 3 2 4 5 2 2" xfId="46408"/>
    <cellStyle name="Calc cel 3 2 4 5 3" xfId="21157"/>
    <cellStyle name="Calc cel 3 2 4 5 4" xfId="26464"/>
    <cellStyle name="Calc cel 3 2 4 5 5" xfId="39977"/>
    <cellStyle name="Calc cel 3 2 4 6" xfId="6529"/>
    <cellStyle name="Calc cel 3 2 4 6 2" xfId="15231"/>
    <cellStyle name="Calc cel 3 2 4 6 2 2" xfId="47260"/>
    <cellStyle name="Calc cel 3 2 4 6 3" xfId="23563"/>
    <cellStyle name="Calc cel 3 2 4 6 4" xfId="27408"/>
    <cellStyle name="Calc cel 3 2 4 6 5" xfId="40921"/>
    <cellStyle name="Calc cel 3 2 4 7" xfId="6401"/>
    <cellStyle name="Calc cel 3 2 4 7 2" xfId="15103"/>
    <cellStyle name="Calc cel 3 2 4 7 3" xfId="22159"/>
    <cellStyle name="Calc cel 3 2 4 7 4" xfId="27280"/>
    <cellStyle name="Calc cel 3 2 4 7 5" xfId="40793"/>
    <cellStyle name="Calc cel 3 2 4 8" xfId="8153"/>
    <cellStyle name="Calc cel 3 2 4 8 2" xfId="16855"/>
    <cellStyle name="Calc cel 3 2 4 8 3" xfId="24712"/>
    <cellStyle name="Calc cel 3 2 4 8 4" xfId="29031"/>
    <cellStyle name="Calc cel 3 2 4 8 5" xfId="48671"/>
    <cellStyle name="Calc cel 3 2 4 9" xfId="8031"/>
    <cellStyle name="Calc cel 3 2 4 9 2" xfId="16733"/>
    <cellStyle name="Calc cel 3 2 4 9 3" xfId="22877"/>
    <cellStyle name="Calc cel 3 2 4 9 4" xfId="28909"/>
    <cellStyle name="Calc cel 3 2 4 9 5" xfId="48549"/>
    <cellStyle name="Calc cel 3 2 5" xfId="4736"/>
    <cellStyle name="Calc cel 3 2 5 10" xfId="25615"/>
    <cellStyle name="Calc cel 3 2 5 11" xfId="33554"/>
    <cellStyle name="Calc cel 3 2 5 12" xfId="34490"/>
    <cellStyle name="Calc cel 3 2 5 13" xfId="36601"/>
    <cellStyle name="Calc cel 3 2 5 14" xfId="39128"/>
    <cellStyle name="Calc cel 3 2 5 2" xfId="5836"/>
    <cellStyle name="Calc cel 3 2 5 2 2" xfId="14538"/>
    <cellStyle name="Calc cel 3 2 5 2 2 2" xfId="46636"/>
    <cellStyle name="Calc cel 3 2 5 2 3" xfId="11767"/>
    <cellStyle name="Calc cel 3 2 5 2 4" xfId="26715"/>
    <cellStyle name="Calc cel 3 2 5 2 5" xfId="40228"/>
    <cellStyle name="Calc cel 3 2 5 3" xfId="6827"/>
    <cellStyle name="Calc cel 3 2 5 3 2" xfId="15529"/>
    <cellStyle name="Calc cel 3 2 5 3 2 2" xfId="47505"/>
    <cellStyle name="Calc cel 3 2 5 3 3" xfId="12209"/>
    <cellStyle name="Calc cel 3 2 5 3 4" xfId="27705"/>
    <cellStyle name="Calc cel 3 2 5 3 5" xfId="41218"/>
    <cellStyle name="Calc cel 3 2 5 4" xfId="8492"/>
    <cellStyle name="Calc cel 3 2 5 4 2" xfId="17194"/>
    <cellStyle name="Calc cel 3 2 5 4 3" xfId="23838"/>
    <cellStyle name="Calc cel 3 2 5 4 4" xfId="29370"/>
    <cellStyle name="Calc cel 3 2 5 4 5" xfId="43144"/>
    <cellStyle name="Calc cel 3 2 5 5" xfId="9247"/>
    <cellStyle name="Calc cel 3 2 5 5 2" xfId="17949"/>
    <cellStyle name="Calc cel 3 2 5 5 3" xfId="23510"/>
    <cellStyle name="Calc cel 3 2 5 5 4" xfId="30125"/>
    <cellStyle name="Calc cel 3 2 5 5 5" xfId="49168"/>
    <cellStyle name="Calc cel 3 2 5 6" xfId="9941"/>
    <cellStyle name="Calc cel 3 2 5 6 2" xfId="18643"/>
    <cellStyle name="Calc cel 3 2 5 6 3" xfId="2321"/>
    <cellStyle name="Calc cel 3 2 5 6 4" xfId="30819"/>
    <cellStyle name="Calc cel 3 2 5 6 5" xfId="49862"/>
    <cellStyle name="Calc cel 3 2 5 7" xfId="10559"/>
    <cellStyle name="Calc cel 3 2 5 7 2" xfId="19261"/>
    <cellStyle name="Calc cel 3 2 5 7 3" xfId="11218"/>
    <cellStyle name="Calc cel 3 2 5 7 4" xfId="31437"/>
    <cellStyle name="Calc cel 3 2 5 7 5" xfId="50480"/>
    <cellStyle name="Calc cel 3 2 5 8" xfId="13438"/>
    <cellStyle name="Calc cel 3 2 5 9" xfId="24415"/>
    <cellStyle name="Calc cel 3 2 6" xfId="4781"/>
    <cellStyle name="Calc cel 3 2 6 10" xfId="25660"/>
    <cellStyle name="Calc cel 3 2 6 11" xfId="33599"/>
    <cellStyle name="Calc cel 3 2 6 12" xfId="34535"/>
    <cellStyle name="Calc cel 3 2 6 13" xfId="36646"/>
    <cellStyle name="Calc cel 3 2 6 14" xfId="39173"/>
    <cellStyle name="Calc cel 3 2 6 2" xfId="5259"/>
    <cellStyle name="Calc cel 3 2 6 2 2" xfId="13961"/>
    <cellStyle name="Calc cel 3 2 6 2 2 2" xfId="46103"/>
    <cellStyle name="Calc cel 3 2 6 2 3" xfId="23432"/>
    <cellStyle name="Calc cel 3 2 6 2 4" xfId="26138"/>
    <cellStyle name="Calc cel 3 2 6 2 5" xfId="39651"/>
    <cellStyle name="Calc cel 3 2 6 3" xfId="6872"/>
    <cellStyle name="Calc cel 3 2 6 3 2" xfId="15574"/>
    <cellStyle name="Calc cel 3 2 6 3 2 2" xfId="47550"/>
    <cellStyle name="Calc cel 3 2 6 3 3" xfId="20293"/>
    <cellStyle name="Calc cel 3 2 6 3 4" xfId="27750"/>
    <cellStyle name="Calc cel 3 2 6 3 5" xfId="41263"/>
    <cellStyle name="Calc cel 3 2 6 4" xfId="8537"/>
    <cellStyle name="Calc cel 3 2 6 4 2" xfId="17239"/>
    <cellStyle name="Calc cel 3 2 6 4 3" xfId="24943"/>
    <cellStyle name="Calc cel 3 2 6 4 4" xfId="29415"/>
    <cellStyle name="Calc cel 3 2 6 4 5" xfId="43189"/>
    <cellStyle name="Calc cel 3 2 6 5" xfId="9292"/>
    <cellStyle name="Calc cel 3 2 6 5 2" xfId="17994"/>
    <cellStyle name="Calc cel 3 2 6 5 3" xfId="22845"/>
    <cellStyle name="Calc cel 3 2 6 5 4" xfId="30170"/>
    <cellStyle name="Calc cel 3 2 6 5 5" xfId="49213"/>
    <cellStyle name="Calc cel 3 2 6 6" xfId="9986"/>
    <cellStyle name="Calc cel 3 2 6 6 2" xfId="18688"/>
    <cellStyle name="Calc cel 3 2 6 6 3" xfId="13085"/>
    <cellStyle name="Calc cel 3 2 6 6 4" xfId="30864"/>
    <cellStyle name="Calc cel 3 2 6 6 5" xfId="49907"/>
    <cellStyle name="Calc cel 3 2 6 7" xfId="10604"/>
    <cellStyle name="Calc cel 3 2 6 7 2" xfId="19306"/>
    <cellStyle name="Calc cel 3 2 6 7 3" xfId="12843"/>
    <cellStyle name="Calc cel 3 2 6 7 4" xfId="31482"/>
    <cellStyle name="Calc cel 3 2 6 7 5" xfId="50525"/>
    <cellStyle name="Calc cel 3 2 6 8" xfId="13483"/>
    <cellStyle name="Calc cel 3 2 6 9" xfId="21721"/>
    <cellStyle name="Calc cel 3 2 7" xfId="6414"/>
    <cellStyle name="Calc cel 3 2 7 2" xfId="15116"/>
    <cellStyle name="Calc cel 3 2 7 2 2" xfId="47162"/>
    <cellStyle name="Calc cel 3 2 7 3" xfId="24771"/>
    <cellStyle name="Calc cel 3 2 7 4" xfId="27293"/>
    <cellStyle name="Calc cel 3 2 7 5" xfId="40806"/>
    <cellStyle name="Calc cel 3 2 8" xfId="5958"/>
    <cellStyle name="Calc cel 3 2 8 2" xfId="14660"/>
    <cellStyle name="Calc cel 3 2 8 2 2" xfId="46747"/>
    <cellStyle name="Calc cel 3 2 8 3" xfId="2433"/>
    <cellStyle name="Calc cel 3 2 8 4" xfId="26837"/>
    <cellStyle name="Calc cel 3 2 8 5" xfId="40350"/>
    <cellStyle name="Calc cel 3 2 9" xfId="6430"/>
    <cellStyle name="Calc cel 3 2 9 2" xfId="15132"/>
    <cellStyle name="Calc cel 3 2 9 2 2" xfId="47177"/>
    <cellStyle name="Calc cel 3 2 9 3" xfId="22671"/>
    <cellStyle name="Calc cel 3 2 9 4" xfId="27309"/>
    <cellStyle name="Calc cel 3 2 9 5" xfId="40822"/>
    <cellStyle name="Calc cel 3 3" xfId="480"/>
    <cellStyle name="Calc cel 3 3 10" xfId="5279"/>
    <cellStyle name="Calc cel 3 3 10 2" xfId="13981"/>
    <cellStyle name="Calc cel 3 3 10 3" xfId="23813"/>
    <cellStyle name="Calc cel 3 3 10 4" xfId="26158"/>
    <cellStyle name="Calc cel 3 3 10 5" xfId="39671"/>
    <cellStyle name="Calc cel 3 3 11" xfId="7446"/>
    <cellStyle name="Calc cel 3 3 11 2" xfId="16148"/>
    <cellStyle name="Calc cel 3 3 11 3" xfId="23024"/>
    <cellStyle name="Calc cel 3 3 11 4" xfId="28324"/>
    <cellStyle name="Calc cel 3 3 11 5" xfId="48055"/>
    <cellStyle name="Calc cel 3 3 12" xfId="4274"/>
    <cellStyle name="Calc cel 3 3 12 2" xfId="13006"/>
    <cellStyle name="Calc cel 3 3 12 3" xfId="11092"/>
    <cellStyle name="Calc cel 3 3 12 4" xfId="25510"/>
    <cellStyle name="Calc cel 3 3 12 5" xfId="45707"/>
    <cellStyle name="Calc cel 3 3 13" xfId="2895"/>
    <cellStyle name="Calc cel 3 3 13 2" xfId="11728"/>
    <cellStyle name="Calc cel 3 3 13 3" xfId="20592"/>
    <cellStyle name="Calc cel 3 3 13 4" xfId="13035"/>
    <cellStyle name="Calc cel 3 3 13 5" xfId="44439"/>
    <cellStyle name="Calc cel 3 3 14" xfId="8049"/>
    <cellStyle name="Calc cel 3 3 14 2" xfId="16751"/>
    <cellStyle name="Calc cel 3 3 14 3" xfId="22799"/>
    <cellStyle name="Calc cel 3 3 14 4" xfId="28927"/>
    <cellStyle name="Calc cel 3 3 14 5" xfId="48567"/>
    <cellStyle name="Calc cel 3 3 15" xfId="2405"/>
    <cellStyle name="Calc cel 3 3 16" xfId="25130"/>
    <cellStyle name="Calc cel 3 3 17" xfId="24755"/>
    <cellStyle name="Calc cel 3 3 18" xfId="32000"/>
    <cellStyle name="Calc cel 3 3 19" xfId="34068"/>
    <cellStyle name="Calc cel 3 3 2" xfId="728"/>
    <cellStyle name="Calc cel 3 3 2 10" xfId="8104"/>
    <cellStyle name="Calc cel 3 3 2 10 2" xfId="16806"/>
    <cellStyle name="Calc cel 3 3 2 10 3" xfId="22001"/>
    <cellStyle name="Calc cel 3 3 2 10 4" xfId="28982"/>
    <cellStyle name="Calc cel 3 3 2 10 5" xfId="48622"/>
    <cellStyle name="Calc cel 3 3 2 11" xfId="8275"/>
    <cellStyle name="Calc cel 3 3 2 11 2" xfId="16977"/>
    <cellStyle name="Calc cel 3 3 2 11 3" xfId="23483"/>
    <cellStyle name="Calc cel 3 3 2 11 4" xfId="29153"/>
    <cellStyle name="Calc cel 3 3 2 11 5" xfId="48789"/>
    <cellStyle name="Calc cel 3 3 2 12" xfId="9055"/>
    <cellStyle name="Calc cel 3 3 2 12 2" xfId="17757"/>
    <cellStyle name="Calc cel 3 3 2 12 3" xfId="11566"/>
    <cellStyle name="Calc cel 3 3 2 12 4" xfId="29933"/>
    <cellStyle name="Calc cel 3 3 2 12 5" xfId="48976"/>
    <cellStyle name="Calc cel 3 3 2 13" xfId="11276"/>
    <cellStyle name="Calc cel 3 3 2 14" xfId="1742"/>
    <cellStyle name="Calc cel 3 3 2 15" xfId="20989"/>
    <cellStyle name="Calc cel 3 3 2 16" xfId="32075"/>
    <cellStyle name="Calc cel 3 3 2 17" xfId="34106"/>
    <cellStyle name="Calc cel 3 3 2 18" xfId="35122"/>
    <cellStyle name="Calc cel 3 3 2 19" xfId="37369"/>
    <cellStyle name="Calc cel 3 3 2 2" xfId="1497"/>
    <cellStyle name="Calc cel 3 3 2 2 10" xfId="13194"/>
    <cellStyle name="Calc cel 3 3 2 2 11" xfId="20473"/>
    <cellStyle name="Calc cel 3 3 2 2 12" xfId="25533"/>
    <cellStyle name="Calc cel 3 3 2 2 13" xfId="33290"/>
    <cellStyle name="Calc cel 3 3 2 2 14" xfId="34408"/>
    <cellStyle name="Calc cel 3 3 2 2 15" xfId="36337"/>
    <cellStyle name="Calc cel 3 3 2 2 16" xfId="38864"/>
    <cellStyle name="Calc cel 3 3 2 2 2" xfId="4730"/>
    <cellStyle name="Calc cel 3 3 2 2 2 10" xfId="25609"/>
    <cellStyle name="Calc cel 3 3 2 2 2 11" xfId="33548"/>
    <cellStyle name="Calc cel 3 3 2 2 2 12" xfId="34484"/>
    <cellStyle name="Calc cel 3 3 2 2 2 13" xfId="36595"/>
    <cellStyle name="Calc cel 3 3 2 2 2 14" xfId="39122"/>
    <cellStyle name="Calc cel 3 3 2 2 2 2" xfId="5864"/>
    <cellStyle name="Calc cel 3 3 2 2 2 2 2" xfId="14566"/>
    <cellStyle name="Calc cel 3 3 2 2 2 2 2 2" xfId="46661"/>
    <cellStyle name="Calc cel 3 3 2 2 2 2 3" xfId="22059"/>
    <cellStyle name="Calc cel 3 3 2 2 2 2 4" xfId="26743"/>
    <cellStyle name="Calc cel 3 3 2 2 2 2 5" xfId="40256"/>
    <cellStyle name="Calc cel 3 3 2 2 2 3" xfId="6821"/>
    <cellStyle name="Calc cel 3 3 2 2 2 3 2" xfId="15523"/>
    <cellStyle name="Calc cel 3 3 2 2 2 3 2 2" xfId="47499"/>
    <cellStyle name="Calc cel 3 3 2 2 2 3 3" xfId="19978"/>
    <cellStyle name="Calc cel 3 3 2 2 2 3 4" xfId="27699"/>
    <cellStyle name="Calc cel 3 3 2 2 2 3 5" xfId="41212"/>
    <cellStyle name="Calc cel 3 3 2 2 2 4" xfId="8486"/>
    <cellStyle name="Calc cel 3 3 2 2 2 4 2" xfId="17188"/>
    <cellStyle name="Calc cel 3 3 2 2 2 4 3" xfId="23325"/>
    <cellStyle name="Calc cel 3 3 2 2 2 4 4" xfId="29364"/>
    <cellStyle name="Calc cel 3 3 2 2 2 4 5" xfId="43138"/>
    <cellStyle name="Calc cel 3 3 2 2 2 5" xfId="9241"/>
    <cellStyle name="Calc cel 3 3 2 2 2 5 2" xfId="17943"/>
    <cellStyle name="Calc cel 3 3 2 2 2 5 3" xfId="22157"/>
    <cellStyle name="Calc cel 3 3 2 2 2 5 4" xfId="30119"/>
    <cellStyle name="Calc cel 3 3 2 2 2 5 5" xfId="49162"/>
    <cellStyle name="Calc cel 3 3 2 2 2 6" xfId="9935"/>
    <cellStyle name="Calc cel 3 3 2 2 2 6 2" xfId="18637"/>
    <cellStyle name="Calc cel 3 3 2 2 2 6 3" xfId="13267"/>
    <cellStyle name="Calc cel 3 3 2 2 2 6 4" xfId="30813"/>
    <cellStyle name="Calc cel 3 3 2 2 2 6 5" xfId="49856"/>
    <cellStyle name="Calc cel 3 3 2 2 2 7" xfId="10553"/>
    <cellStyle name="Calc cel 3 3 2 2 2 7 2" xfId="19255"/>
    <cellStyle name="Calc cel 3 3 2 2 2 7 3" xfId="1937"/>
    <cellStyle name="Calc cel 3 3 2 2 2 7 4" xfId="31431"/>
    <cellStyle name="Calc cel 3 3 2 2 2 7 5" xfId="50474"/>
    <cellStyle name="Calc cel 3 3 2 2 2 8" xfId="13432"/>
    <cellStyle name="Calc cel 3 3 2 2 2 9" xfId="23940"/>
    <cellStyle name="Calc cel 3 3 2 2 3" xfId="5191"/>
    <cellStyle name="Calc cel 3 3 2 2 3 10" xfId="26070"/>
    <cellStyle name="Calc cel 3 3 2 2 3 11" xfId="34009"/>
    <cellStyle name="Calc cel 3 3 2 2 3 12" xfId="34945"/>
    <cellStyle name="Calc cel 3 3 2 2 3 13" xfId="37056"/>
    <cellStyle name="Calc cel 3 3 2 2 3 14" xfId="39583"/>
    <cellStyle name="Calc cel 3 3 2 2 3 2" xfId="5829"/>
    <cellStyle name="Calc cel 3 3 2 2 3 2 2" xfId="14531"/>
    <cellStyle name="Calc cel 3 3 2 2 3 2 2 2" xfId="46629"/>
    <cellStyle name="Calc cel 3 3 2 2 3 2 3" xfId="23727"/>
    <cellStyle name="Calc cel 3 3 2 2 3 2 4" xfId="26708"/>
    <cellStyle name="Calc cel 3 3 2 2 3 2 5" xfId="40221"/>
    <cellStyle name="Calc cel 3 3 2 2 3 3" xfId="7282"/>
    <cellStyle name="Calc cel 3 3 2 2 3 3 2" xfId="15984"/>
    <cellStyle name="Calc cel 3 3 2 2 3 3 2 2" xfId="47960"/>
    <cellStyle name="Calc cel 3 3 2 2 3 3 3" xfId="24003"/>
    <cellStyle name="Calc cel 3 3 2 2 3 3 4" xfId="28160"/>
    <cellStyle name="Calc cel 3 3 2 2 3 3 5" xfId="41673"/>
    <cellStyle name="Calc cel 3 3 2 2 3 4" xfId="8947"/>
    <cellStyle name="Calc cel 3 3 2 2 3 4 2" xfId="17649"/>
    <cellStyle name="Calc cel 3 3 2 2 3 4 3" xfId="25168"/>
    <cellStyle name="Calc cel 3 3 2 2 3 4 4" xfId="29825"/>
    <cellStyle name="Calc cel 3 3 2 2 3 4 5" xfId="43599"/>
    <cellStyle name="Calc cel 3 3 2 2 3 5" xfId="9702"/>
    <cellStyle name="Calc cel 3 3 2 2 3 5 2" xfId="18404"/>
    <cellStyle name="Calc cel 3 3 2 2 3 5 3" xfId="11351"/>
    <cellStyle name="Calc cel 3 3 2 2 3 5 4" xfId="30580"/>
    <cellStyle name="Calc cel 3 3 2 2 3 5 5" xfId="49623"/>
    <cellStyle name="Calc cel 3 3 2 2 3 6" xfId="10396"/>
    <cellStyle name="Calc cel 3 3 2 2 3 6 2" xfId="19098"/>
    <cellStyle name="Calc cel 3 3 2 2 3 6 3" xfId="11687"/>
    <cellStyle name="Calc cel 3 3 2 2 3 6 4" xfId="31274"/>
    <cellStyle name="Calc cel 3 3 2 2 3 6 5" xfId="50317"/>
    <cellStyle name="Calc cel 3 3 2 2 3 7" xfId="11014"/>
    <cellStyle name="Calc cel 3 3 2 2 3 7 2" xfId="19716"/>
    <cellStyle name="Calc cel 3 3 2 2 3 7 3" xfId="12551"/>
    <cellStyle name="Calc cel 3 3 2 2 3 7 4" xfId="31892"/>
    <cellStyle name="Calc cel 3 3 2 2 3 7 5" xfId="50935"/>
    <cellStyle name="Calc cel 3 3 2 2 3 8" xfId="13893"/>
    <cellStyle name="Calc cel 3 3 2 2 3 9" xfId="25365"/>
    <cellStyle name="Calc cel 3 3 2 2 4" xfId="5721"/>
    <cellStyle name="Calc cel 3 3 2 2 4 2" xfId="14423"/>
    <cellStyle name="Calc cel 3 3 2 2 4 2 2" xfId="46532"/>
    <cellStyle name="Calc cel 3 3 2 2 4 3" xfId="24471"/>
    <cellStyle name="Calc cel 3 3 2 2 4 4" xfId="26600"/>
    <cellStyle name="Calc cel 3 3 2 2 4 5" xfId="40113"/>
    <cellStyle name="Calc cel 3 3 2 2 5" xfId="6679"/>
    <cellStyle name="Calc cel 3 3 2 2 5 2" xfId="15381"/>
    <cellStyle name="Calc cel 3 3 2 2 5 2 2" xfId="47384"/>
    <cellStyle name="Calc cel 3 3 2 2 5 3" xfId="22022"/>
    <cellStyle name="Calc cel 3 3 2 2 5 4" xfId="27557"/>
    <cellStyle name="Calc cel 3 3 2 2 5 5" xfId="41070"/>
    <cellStyle name="Calc cel 3 3 2 2 6" xfId="8315"/>
    <cellStyle name="Calc cel 3 3 2 2 6 2" xfId="17017"/>
    <cellStyle name="Calc cel 3 3 2 2 6 3" xfId="24370"/>
    <cellStyle name="Calc cel 3 3 2 2 6 4" xfId="29193"/>
    <cellStyle name="Calc cel 3 3 2 2 6 5" xfId="42880"/>
    <cellStyle name="Calc cel 3 3 2 2 7" xfId="9090"/>
    <cellStyle name="Calc cel 3 3 2 2 7 2" xfId="17792"/>
    <cellStyle name="Calc cel 3 3 2 2 7 3" xfId="22115"/>
    <cellStyle name="Calc cel 3 3 2 2 7 4" xfId="29968"/>
    <cellStyle name="Calc cel 3 3 2 2 7 5" xfId="49011"/>
    <cellStyle name="Calc cel 3 3 2 2 8" xfId="9818"/>
    <cellStyle name="Calc cel 3 3 2 2 8 2" xfId="18520"/>
    <cellStyle name="Calc cel 3 3 2 2 8 3" xfId="11360"/>
    <cellStyle name="Calc cel 3 3 2 2 8 4" xfId="30696"/>
    <cellStyle name="Calc cel 3 3 2 2 8 5" xfId="49739"/>
    <cellStyle name="Calc cel 3 3 2 2 9" xfId="10477"/>
    <cellStyle name="Calc cel 3 3 2 2 9 2" xfId="19179"/>
    <cellStyle name="Calc cel 3 3 2 2 9 3" xfId="11901"/>
    <cellStyle name="Calc cel 3 3 2 2 9 4" xfId="31355"/>
    <cellStyle name="Calc cel 3 3 2 2 9 5" xfId="50398"/>
    <cellStyle name="Calc cel 3 3 2 3" xfId="4999"/>
    <cellStyle name="Calc cel 3 3 2 3 10" xfId="25878"/>
    <cellStyle name="Calc cel 3 3 2 3 11" xfId="33817"/>
    <cellStyle name="Calc cel 3 3 2 3 12" xfId="34753"/>
    <cellStyle name="Calc cel 3 3 2 3 13" xfId="36864"/>
    <cellStyle name="Calc cel 3 3 2 3 14" xfId="39391"/>
    <cellStyle name="Calc cel 3 3 2 3 2" xfId="5311"/>
    <cellStyle name="Calc cel 3 3 2 3 2 2" xfId="14013"/>
    <cellStyle name="Calc cel 3 3 2 3 2 2 2" xfId="46151"/>
    <cellStyle name="Calc cel 3 3 2 3 2 3" xfId="25158"/>
    <cellStyle name="Calc cel 3 3 2 3 2 4" xfId="26190"/>
    <cellStyle name="Calc cel 3 3 2 3 2 5" xfId="39703"/>
    <cellStyle name="Calc cel 3 3 2 3 3" xfId="7090"/>
    <cellStyle name="Calc cel 3 3 2 3 3 2" xfId="15792"/>
    <cellStyle name="Calc cel 3 3 2 3 3 2 2" xfId="47768"/>
    <cellStyle name="Calc cel 3 3 2 3 3 3" xfId="12667"/>
    <cellStyle name="Calc cel 3 3 2 3 3 4" xfId="27968"/>
    <cellStyle name="Calc cel 3 3 2 3 3 5" xfId="41481"/>
    <cellStyle name="Calc cel 3 3 2 3 4" xfId="8755"/>
    <cellStyle name="Calc cel 3 3 2 3 4 2" xfId="17457"/>
    <cellStyle name="Calc cel 3 3 2 3 4 3" xfId="20610"/>
    <cellStyle name="Calc cel 3 3 2 3 4 4" xfId="29633"/>
    <cellStyle name="Calc cel 3 3 2 3 4 5" xfId="43407"/>
    <cellStyle name="Calc cel 3 3 2 3 5" xfId="9510"/>
    <cellStyle name="Calc cel 3 3 2 3 5 2" xfId="18212"/>
    <cellStyle name="Calc cel 3 3 2 3 5 3" xfId="11782"/>
    <cellStyle name="Calc cel 3 3 2 3 5 4" xfId="30388"/>
    <cellStyle name="Calc cel 3 3 2 3 5 5" xfId="49431"/>
    <cellStyle name="Calc cel 3 3 2 3 6" xfId="10204"/>
    <cellStyle name="Calc cel 3 3 2 3 6 2" xfId="18906"/>
    <cellStyle name="Calc cel 3 3 2 3 6 3" xfId="20405"/>
    <cellStyle name="Calc cel 3 3 2 3 6 4" xfId="31082"/>
    <cellStyle name="Calc cel 3 3 2 3 6 5" xfId="50125"/>
    <cellStyle name="Calc cel 3 3 2 3 7" xfId="10822"/>
    <cellStyle name="Calc cel 3 3 2 3 7 2" xfId="19524"/>
    <cellStyle name="Calc cel 3 3 2 3 7 3" xfId="12702"/>
    <cellStyle name="Calc cel 3 3 2 3 7 4" xfId="31700"/>
    <cellStyle name="Calc cel 3 3 2 3 7 5" xfId="50743"/>
    <cellStyle name="Calc cel 3 3 2 3 8" xfId="13701"/>
    <cellStyle name="Calc cel 3 3 2 3 9" xfId="25013"/>
    <cellStyle name="Calc cel 3 3 2 4" xfId="3595"/>
    <cellStyle name="Calc cel 3 3 2 4 10" xfId="23645"/>
    <cellStyle name="Calc cel 3 3 2 4 11" xfId="32310"/>
    <cellStyle name="Calc cel 3 3 2 4 12" xfId="34213"/>
    <cellStyle name="Calc cel 3 3 2 4 13" xfId="35357"/>
    <cellStyle name="Calc cel 3 3 2 4 14" xfId="37893"/>
    <cellStyle name="Calc cel 3 3 2 4 2" xfId="5569"/>
    <cellStyle name="Calc cel 3 3 2 4 2 2" xfId="14271"/>
    <cellStyle name="Calc cel 3 3 2 4 2 2 2" xfId="46394"/>
    <cellStyle name="Calc cel 3 3 2 4 2 3" xfId="21147"/>
    <cellStyle name="Calc cel 3 3 2 4 2 4" xfId="26448"/>
    <cellStyle name="Calc cel 3 3 2 4 2 5" xfId="39961"/>
    <cellStyle name="Calc cel 3 3 2 4 3" xfId="6380"/>
    <cellStyle name="Calc cel 3 3 2 4 3 2" xfId="15082"/>
    <cellStyle name="Calc cel 3 3 2 4 3 2 2" xfId="47133"/>
    <cellStyle name="Calc cel 3 3 2 4 3 3" xfId="22790"/>
    <cellStyle name="Calc cel 3 3 2 4 3 4" xfId="27259"/>
    <cellStyle name="Calc cel 3 3 2 4 3 5" xfId="40772"/>
    <cellStyle name="Calc cel 3 3 2 4 4" xfId="7682"/>
    <cellStyle name="Calc cel 3 3 2 4 4 2" xfId="16384"/>
    <cellStyle name="Calc cel 3 3 2 4 4 3" xfId="21325"/>
    <cellStyle name="Calc cel 3 3 2 4 4 4" xfId="28560"/>
    <cellStyle name="Calc cel 3 3 2 4 4 5" xfId="42051"/>
    <cellStyle name="Calc cel 3 3 2 4 5" xfId="4273"/>
    <cellStyle name="Calc cel 3 3 2 4 5 2" xfId="13005"/>
    <cellStyle name="Calc cel 3 3 2 4 5 3" xfId="20295"/>
    <cellStyle name="Calc cel 3 3 2 4 5 4" xfId="25509"/>
    <cellStyle name="Calc cel 3 3 2 4 5 5" xfId="45706"/>
    <cellStyle name="Calc cel 3 3 2 4 6" xfId="8051"/>
    <cellStyle name="Calc cel 3 3 2 4 6 2" xfId="16753"/>
    <cellStyle name="Calc cel 3 3 2 4 6 3" xfId="21706"/>
    <cellStyle name="Calc cel 3 3 2 4 6 4" xfId="28929"/>
    <cellStyle name="Calc cel 3 3 2 4 6 5" xfId="48569"/>
    <cellStyle name="Calc cel 3 3 2 4 7" xfId="8108"/>
    <cellStyle name="Calc cel 3 3 2 4 7 2" xfId="16810"/>
    <cellStyle name="Calc cel 3 3 2 4 7 3" xfId="24652"/>
    <cellStyle name="Calc cel 3 3 2 4 7 4" xfId="28986"/>
    <cellStyle name="Calc cel 3 3 2 4 7 5" xfId="48626"/>
    <cellStyle name="Calc cel 3 3 2 4 8" xfId="12392"/>
    <cellStyle name="Calc cel 3 3 2 4 9" xfId="25429"/>
    <cellStyle name="Calc cel 3 3 2 5" xfId="3134"/>
    <cellStyle name="Calc cel 3 3 2 5 2" xfId="11952"/>
    <cellStyle name="Calc cel 3 3 2 5 2 2" xfId="44674"/>
    <cellStyle name="Calc cel 3 3 2 5 3" xfId="21015"/>
    <cellStyle name="Calc cel 3 3 2 5 4" xfId="13159"/>
    <cellStyle name="Calc cel 3 3 2 5 5" xfId="37432"/>
    <cellStyle name="Calc cel 3 3 2 6" xfId="3388"/>
    <cellStyle name="Calc cel 3 3 2 6 2" xfId="12195"/>
    <cellStyle name="Calc cel 3 3 2 6 2 2" xfId="44914"/>
    <cellStyle name="Calc cel 3 3 2 6 3" xfId="23700"/>
    <cellStyle name="Calc cel 3 3 2 6 4" xfId="20414"/>
    <cellStyle name="Calc cel 3 3 2 6 5" xfId="37686"/>
    <cellStyle name="Calc cel 3 3 2 7" xfId="6756"/>
    <cellStyle name="Calc cel 3 3 2 7 2" xfId="15458"/>
    <cellStyle name="Calc cel 3 3 2 7 2 2" xfId="47448"/>
    <cellStyle name="Calc cel 3 3 2 7 3" xfId="20296"/>
    <cellStyle name="Calc cel 3 3 2 7 4" xfId="27634"/>
    <cellStyle name="Calc cel 3 3 2 7 5" xfId="41147"/>
    <cellStyle name="Calc cel 3 3 2 8" xfId="7367"/>
    <cellStyle name="Calc cel 3 3 2 8 2" xfId="16069"/>
    <cellStyle name="Calc cel 3 3 2 8 3" xfId="23118"/>
    <cellStyle name="Calc cel 3 3 2 8 4" xfId="28245"/>
    <cellStyle name="Calc cel 3 3 2 8 5" xfId="41758"/>
    <cellStyle name="Calc cel 3 3 2 9" xfId="7503"/>
    <cellStyle name="Calc cel 3 3 2 9 2" xfId="16205"/>
    <cellStyle name="Calc cel 3 3 2 9 3" xfId="23744"/>
    <cellStyle name="Calc cel 3 3 2 9 4" xfId="28381"/>
    <cellStyle name="Calc cel 3 3 2 9 5" xfId="48112"/>
    <cellStyle name="Calc cel 3 3 20" xfId="35047"/>
    <cellStyle name="Calc cel 3 3 21" xfId="37158"/>
    <cellStyle name="Calc cel 3 3 3" xfId="831"/>
    <cellStyle name="Calc cel 3 3 3 10" xfId="7740"/>
    <cellStyle name="Calc cel 3 3 3 10 2" xfId="16442"/>
    <cellStyle name="Calc cel 3 3 3 10 3" xfId="11892"/>
    <cellStyle name="Calc cel 3 3 3 10 4" xfId="28618"/>
    <cellStyle name="Calc cel 3 3 3 10 5" xfId="48269"/>
    <cellStyle name="Calc cel 3 3 3 11" xfId="8366"/>
    <cellStyle name="Calc cel 3 3 3 11 2" xfId="17068"/>
    <cellStyle name="Calc cel 3 3 3 11 3" xfId="23429"/>
    <cellStyle name="Calc cel 3 3 3 11 4" xfId="29244"/>
    <cellStyle name="Calc cel 3 3 3 11 5" xfId="48824"/>
    <cellStyle name="Calc cel 3 3 3 12" xfId="11374"/>
    <cellStyle name="Calc cel 3 3 3 13" xfId="12789"/>
    <cellStyle name="Calc cel 3 3 3 14" xfId="1829"/>
    <cellStyle name="Calc cel 3 3 3 15" xfId="32624"/>
    <cellStyle name="Calc cel 3 3 3 16" xfId="34289"/>
    <cellStyle name="Calc cel 3 3 3 17" xfId="35671"/>
    <cellStyle name="Calc cel 3 3 3 18" xfId="38198"/>
    <cellStyle name="Calc cel 3 3 3 2" xfId="4897"/>
    <cellStyle name="Calc cel 3 3 3 2 10" xfId="25776"/>
    <cellStyle name="Calc cel 3 3 3 2 11" xfId="33715"/>
    <cellStyle name="Calc cel 3 3 3 2 12" xfId="34651"/>
    <cellStyle name="Calc cel 3 3 3 2 13" xfId="36762"/>
    <cellStyle name="Calc cel 3 3 3 2 14" xfId="39289"/>
    <cellStyle name="Calc cel 3 3 3 2 2" xfId="5327"/>
    <cellStyle name="Calc cel 3 3 3 2 2 2" xfId="14029"/>
    <cellStyle name="Calc cel 3 3 3 2 2 2 2" xfId="46167"/>
    <cellStyle name="Calc cel 3 3 3 2 2 3" xfId="23494"/>
    <cellStyle name="Calc cel 3 3 3 2 2 4" xfId="26206"/>
    <cellStyle name="Calc cel 3 3 3 2 2 5" xfId="39719"/>
    <cellStyle name="Calc cel 3 3 3 2 3" xfId="6988"/>
    <cellStyle name="Calc cel 3 3 3 2 3 2" xfId="15690"/>
    <cellStyle name="Calc cel 3 3 3 2 3 2 2" xfId="47666"/>
    <cellStyle name="Calc cel 3 3 3 2 3 3" xfId="13172"/>
    <cellStyle name="Calc cel 3 3 3 2 3 4" xfId="27866"/>
    <cellStyle name="Calc cel 3 3 3 2 3 5" xfId="41379"/>
    <cellStyle name="Calc cel 3 3 3 2 4" xfId="8653"/>
    <cellStyle name="Calc cel 3 3 3 2 4 2" xfId="17355"/>
    <cellStyle name="Calc cel 3 3 3 2 4 3" xfId="22342"/>
    <cellStyle name="Calc cel 3 3 3 2 4 4" xfId="29531"/>
    <cellStyle name="Calc cel 3 3 3 2 4 5" xfId="43305"/>
    <cellStyle name="Calc cel 3 3 3 2 5" xfId="9408"/>
    <cellStyle name="Calc cel 3 3 3 2 5 2" xfId="18110"/>
    <cellStyle name="Calc cel 3 3 3 2 5 3" xfId="23532"/>
    <cellStyle name="Calc cel 3 3 3 2 5 4" xfId="30286"/>
    <cellStyle name="Calc cel 3 3 3 2 5 5" xfId="49329"/>
    <cellStyle name="Calc cel 3 3 3 2 6" xfId="10102"/>
    <cellStyle name="Calc cel 3 3 3 2 6 2" xfId="18804"/>
    <cellStyle name="Calc cel 3 3 3 2 6 3" xfId="11084"/>
    <cellStyle name="Calc cel 3 3 3 2 6 4" xfId="30980"/>
    <cellStyle name="Calc cel 3 3 3 2 6 5" xfId="50023"/>
    <cellStyle name="Calc cel 3 3 3 2 7" xfId="10720"/>
    <cellStyle name="Calc cel 3 3 3 2 7 2" xfId="19422"/>
    <cellStyle name="Calc cel 3 3 3 2 7 3" xfId="19981"/>
    <cellStyle name="Calc cel 3 3 3 2 7 4" xfId="31598"/>
    <cellStyle name="Calc cel 3 3 3 2 7 5" xfId="50641"/>
    <cellStyle name="Calc cel 3 3 3 2 8" xfId="13599"/>
    <cellStyle name="Calc cel 3 3 3 2 9" xfId="24675"/>
    <cellStyle name="Calc cel 3 3 3 3" xfId="5005"/>
    <cellStyle name="Calc cel 3 3 3 3 10" xfId="25884"/>
    <cellStyle name="Calc cel 3 3 3 3 11" xfId="33823"/>
    <cellStyle name="Calc cel 3 3 3 3 12" xfId="34759"/>
    <cellStyle name="Calc cel 3 3 3 3 13" xfId="36870"/>
    <cellStyle name="Calc cel 3 3 3 3 14" xfId="39397"/>
    <cellStyle name="Calc cel 3 3 3 3 2" xfId="6020"/>
    <cellStyle name="Calc cel 3 3 3 3 2 2" xfId="14722"/>
    <cellStyle name="Calc cel 3 3 3 3 2 2 2" xfId="46805"/>
    <cellStyle name="Calc cel 3 3 3 3 2 3" xfId="13086"/>
    <cellStyle name="Calc cel 3 3 3 3 2 4" xfId="26899"/>
    <cellStyle name="Calc cel 3 3 3 3 2 5" xfId="40412"/>
    <cellStyle name="Calc cel 3 3 3 3 3" xfId="7096"/>
    <cellStyle name="Calc cel 3 3 3 3 3 2" xfId="15798"/>
    <cellStyle name="Calc cel 3 3 3 3 3 2 2" xfId="47774"/>
    <cellStyle name="Calc cel 3 3 3 3 3 3" xfId="12675"/>
    <cellStyle name="Calc cel 3 3 3 3 3 4" xfId="27974"/>
    <cellStyle name="Calc cel 3 3 3 3 3 5" xfId="41487"/>
    <cellStyle name="Calc cel 3 3 3 3 4" xfId="8761"/>
    <cellStyle name="Calc cel 3 3 3 3 4 2" xfId="17463"/>
    <cellStyle name="Calc cel 3 3 3 3 4 3" xfId="21775"/>
    <cellStyle name="Calc cel 3 3 3 3 4 4" xfId="29639"/>
    <cellStyle name="Calc cel 3 3 3 3 4 5" xfId="43413"/>
    <cellStyle name="Calc cel 3 3 3 3 5" xfId="9516"/>
    <cellStyle name="Calc cel 3 3 3 3 5 2" xfId="18218"/>
    <cellStyle name="Calc cel 3 3 3 3 5 3" xfId="19853"/>
    <cellStyle name="Calc cel 3 3 3 3 5 4" xfId="30394"/>
    <cellStyle name="Calc cel 3 3 3 3 5 5" xfId="49437"/>
    <cellStyle name="Calc cel 3 3 3 3 6" xfId="10210"/>
    <cellStyle name="Calc cel 3 3 3 3 6 2" xfId="18912"/>
    <cellStyle name="Calc cel 3 3 3 3 6 3" xfId="20193"/>
    <cellStyle name="Calc cel 3 3 3 3 6 4" xfId="31088"/>
    <cellStyle name="Calc cel 3 3 3 3 6 5" xfId="50131"/>
    <cellStyle name="Calc cel 3 3 3 3 7" xfId="10828"/>
    <cellStyle name="Calc cel 3 3 3 3 7 2" xfId="19530"/>
    <cellStyle name="Calc cel 3 3 3 3 7 3" xfId="13381"/>
    <cellStyle name="Calc cel 3 3 3 3 7 4" xfId="31706"/>
    <cellStyle name="Calc cel 3 3 3 3 7 5" xfId="50749"/>
    <cellStyle name="Calc cel 3 3 3 3 8" xfId="13707"/>
    <cellStyle name="Calc cel 3 3 3 3 9" xfId="21464"/>
    <cellStyle name="Calc cel 3 3 3 4" xfId="3273"/>
    <cellStyle name="Calc cel 3 3 3 4 2" xfId="12088"/>
    <cellStyle name="Calc cel 3 3 3 4 2 2" xfId="44804"/>
    <cellStyle name="Calc cel 3 3 3 4 3" xfId="21591"/>
    <cellStyle name="Calc cel 3 3 3 4 4" xfId="25186"/>
    <cellStyle name="Calc cel 3 3 3 4 5" xfId="37571"/>
    <cellStyle name="Calc cel 3 3 3 5" xfId="5669"/>
    <cellStyle name="Calc cel 3 3 3 5 2" xfId="14371"/>
    <cellStyle name="Calc cel 3 3 3 5 2 2" xfId="46486"/>
    <cellStyle name="Calc cel 3 3 3 5 3" xfId="21579"/>
    <cellStyle name="Calc cel 3 3 3 5 4" xfId="26548"/>
    <cellStyle name="Calc cel 3 3 3 5 5" xfId="40061"/>
    <cellStyle name="Calc cel 3 3 3 6" xfId="6750"/>
    <cellStyle name="Calc cel 3 3 3 6 2" xfId="15452"/>
    <cellStyle name="Calc cel 3 3 3 6 2 2" xfId="47443"/>
    <cellStyle name="Calc cel 3 3 3 6 3" xfId="2513"/>
    <cellStyle name="Calc cel 3 3 3 6 4" xfId="27628"/>
    <cellStyle name="Calc cel 3 3 3 6 5" xfId="41141"/>
    <cellStyle name="Calc cel 3 3 3 7" xfId="7329"/>
    <cellStyle name="Calc cel 3 3 3 7 2" xfId="16031"/>
    <cellStyle name="Calc cel 3 3 3 7 3" xfId="25009"/>
    <cellStyle name="Calc cel 3 3 3 7 4" xfId="28207"/>
    <cellStyle name="Calc cel 3 3 3 7 5" xfId="41720"/>
    <cellStyle name="Calc cel 3 3 3 8" xfId="7892"/>
    <cellStyle name="Calc cel 3 3 3 8 2" xfId="16594"/>
    <cellStyle name="Calc cel 3 3 3 8 3" xfId="25338"/>
    <cellStyle name="Calc cel 3 3 3 8 4" xfId="28770"/>
    <cellStyle name="Calc cel 3 3 3 8 5" xfId="48410"/>
    <cellStyle name="Calc cel 3 3 3 9" xfId="7528"/>
    <cellStyle name="Calc cel 3 3 3 9 2" xfId="16230"/>
    <cellStyle name="Calc cel 3 3 3 9 3" xfId="24537"/>
    <cellStyle name="Calc cel 3 3 3 9 4" xfId="28406"/>
    <cellStyle name="Calc cel 3 3 3 9 5" xfId="48137"/>
    <cellStyle name="Calc cel 3 3 4" xfId="1260"/>
    <cellStyle name="Calc cel 3 3 4 10" xfId="7801"/>
    <cellStyle name="Calc cel 3 3 4 10 2" xfId="16503"/>
    <cellStyle name="Calc cel 3 3 4 10 3" xfId="22242"/>
    <cellStyle name="Calc cel 3 3 4 10 4" xfId="28679"/>
    <cellStyle name="Calc cel 3 3 4 10 5" xfId="48325"/>
    <cellStyle name="Calc cel 3 3 4 11" xfId="7762"/>
    <cellStyle name="Calc cel 3 3 4 11 2" xfId="16464"/>
    <cellStyle name="Calc cel 3 3 4 11 3" xfId="23186"/>
    <cellStyle name="Calc cel 3 3 4 11 4" xfId="28640"/>
    <cellStyle name="Calc cel 3 3 4 11 5" xfId="48291"/>
    <cellStyle name="Calc cel 3 3 4 12" xfId="1758"/>
    <cellStyle name="Calc cel 3 3 4 13" xfId="22280"/>
    <cellStyle name="Calc cel 3 3 4 14" xfId="23391"/>
    <cellStyle name="Calc cel 3 3 4 15" xfId="33053"/>
    <cellStyle name="Calc cel 3 3 4 16" xfId="34354"/>
    <cellStyle name="Calc cel 3 3 4 17" xfId="36100"/>
    <cellStyle name="Calc cel 3 3 4 18" xfId="38627"/>
    <cellStyle name="Calc cel 3 3 4 2" xfId="4880"/>
    <cellStyle name="Calc cel 3 3 4 2 10" xfId="25759"/>
    <cellStyle name="Calc cel 3 3 4 2 11" xfId="33698"/>
    <cellStyle name="Calc cel 3 3 4 2 12" xfId="34634"/>
    <cellStyle name="Calc cel 3 3 4 2 13" xfId="36745"/>
    <cellStyle name="Calc cel 3 3 4 2 14" xfId="39272"/>
    <cellStyle name="Calc cel 3 3 4 2 2" xfId="3844"/>
    <cellStyle name="Calc cel 3 3 4 2 2 2" xfId="12623"/>
    <cellStyle name="Calc cel 3 3 4 2 2 2 2" xfId="45277"/>
    <cellStyle name="Calc cel 3 3 4 2 2 3" xfId="25122"/>
    <cellStyle name="Calc cel 3 3 4 2 2 4" xfId="21275"/>
    <cellStyle name="Calc cel 3 3 4 2 2 5" xfId="38142"/>
    <cellStyle name="Calc cel 3 3 4 2 3" xfId="6971"/>
    <cellStyle name="Calc cel 3 3 4 2 3 2" xfId="15673"/>
    <cellStyle name="Calc cel 3 3 4 2 3 2 2" xfId="47649"/>
    <cellStyle name="Calc cel 3 3 4 2 3 3" xfId="2585"/>
    <cellStyle name="Calc cel 3 3 4 2 3 4" xfId="27849"/>
    <cellStyle name="Calc cel 3 3 4 2 3 5" xfId="41362"/>
    <cellStyle name="Calc cel 3 3 4 2 4" xfId="8636"/>
    <cellStyle name="Calc cel 3 3 4 2 4 2" xfId="17338"/>
    <cellStyle name="Calc cel 3 3 4 2 4 3" xfId="23884"/>
    <cellStyle name="Calc cel 3 3 4 2 4 4" xfId="29514"/>
    <cellStyle name="Calc cel 3 3 4 2 4 5" xfId="43288"/>
    <cellStyle name="Calc cel 3 3 4 2 5" xfId="9391"/>
    <cellStyle name="Calc cel 3 3 4 2 5 2" xfId="18093"/>
    <cellStyle name="Calc cel 3 3 4 2 5 3" xfId="20048"/>
    <cellStyle name="Calc cel 3 3 4 2 5 4" xfId="30269"/>
    <cellStyle name="Calc cel 3 3 4 2 5 5" xfId="49312"/>
    <cellStyle name="Calc cel 3 3 4 2 6" xfId="10085"/>
    <cellStyle name="Calc cel 3 3 4 2 6 2" xfId="18787"/>
    <cellStyle name="Calc cel 3 3 4 2 6 3" xfId="13125"/>
    <cellStyle name="Calc cel 3 3 4 2 6 4" xfId="30963"/>
    <cellStyle name="Calc cel 3 3 4 2 6 5" xfId="50006"/>
    <cellStyle name="Calc cel 3 3 4 2 7" xfId="10703"/>
    <cellStyle name="Calc cel 3 3 4 2 7 2" xfId="19405"/>
    <cellStyle name="Calc cel 3 3 4 2 7 3" xfId="13148"/>
    <cellStyle name="Calc cel 3 3 4 2 7 4" xfId="31581"/>
    <cellStyle name="Calc cel 3 3 4 2 7 5" xfId="50624"/>
    <cellStyle name="Calc cel 3 3 4 2 8" xfId="13582"/>
    <cellStyle name="Calc cel 3 3 4 2 9" xfId="22184"/>
    <cellStyle name="Calc cel 3 3 4 3" xfId="5124"/>
    <cellStyle name="Calc cel 3 3 4 3 10" xfId="26003"/>
    <cellStyle name="Calc cel 3 3 4 3 11" xfId="33942"/>
    <cellStyle name="Calc cel 3 3 4 3 12" xfId="34878"/>
    <cellStyle name="Calc cel 3 3 4 3 13" xfId="36989"/>
    <cellStyle name="Calc cel 3 3 4 3 14" xfId="39516"/>
    <cellStyle name="Calc cel 3 3 4 3 2" xfId="5520"/>
    <cellStyle name="Calc cel 3 3 4 3 2 2" xfId="14222"/>
    <cellStyle name="Calc cel 3 3 4 3 2 2 2" xfId="46346"/>
    <cellStyle name="Calc cel 3 3 4 3 2 3" xfId="21074"/>
    <cellStyle name="Calc cel 3 3 4 3 2 4" xfId="26399"/>
    <cellStyle name="Calc cel 3 3 4 3 2 5" xfId="39912"/>
    <cellStyle name="Calc cel 3 3 4 3 3" xfId="7215"/>
    <cellStyle name="Calc cel 3 3 4 3 3 2" xfId="15917"/>
    <cellStyle name="Calc cel 3 3 4 3 3 2 2" xfId="47893"/>
    <cellStyle name="Calc cel 3 3 4 3 3 3" xfId="20782"/>
    <cellStyle name="Calc cel 3 3 4 3 3 4" xfId="28093"/>
    <cellStyle name="Calc cel 3 3 4 3 3 5" xfId="41606"/>
    <cellStyle name="Calc cel 3 3 4 3 4" xfId="8880"/>
    <cellStyle name="Calc cel 3 3 4 3 4 2" xfId="17582"/>
    <cellStyle name="Calc cel 3 3 4 3 4 3" xfId="21184"/>
    <cellStyle name="Calc cel 3 3 4 3 4 4" xfId="29758"/>
    <cellStyle name="Calc cel 3 3 4 3 4 5" xfId="43532"/>
    <cellStyle name="Calc cel 3 3 4 3 5" xfId="9635"/>
    <cellStyle name="Calc cel 3 3 4 3 5 2" xfId="18337"/>
    <cellStyle name="Calc cel 3 3 4 3 5 3" xfId="2557"/>
    <cellStyle name="Calc cel 3 3 4 3 5 4" xfId="30513"/>
    <cellStyle name="Calc cel 3 3 4 3 5 5" xfId="49556"/>
    <cellStyle name="Calc cel 3 3 4 3 6" xfId="10329"/>
    <cellStyle name="Calc cel 3 3 4 3 6 2" xfId="19031"/>
    <cellStyle name="Calc cel 3 3 4 3 6 3" xfId="19935"/>
    <cellStyle name="Calc cel 3 3 4 3 6 4" xfId="31207"/>
    <cellStyle name="Calc cel 3 3 4 3 6 5" xfId="50250"/>
    <cellStyle name="Calc cel 3 3 4 3 7" xfId="10947"/>
    <cellStyle name="Calc cel 3 3 4 3 7 2" xfId="19649"/>
    <cellStyle name="Calc cel 3 3 4 3 7 3" xfId="20280"/>
    <cellStyle name="Calc cel 3 3 4 3 7 4" xfId="31825"/>
    <cellStyle name="Calc cel 3 3 4 3 7 5" xfId="50868"/>
    <cellStyle name="Calc cel 3 3 4 3 8" xfId="13826"/>
    <cellStyle name="Calc cel 3 3 4 3 9" xfId="23623"/>
    <cellStyle name="Calc cel 3 3 4 4" xfId="6372"/>
    <cellStyle name="Calc cel 3 3 4 4 2" xfId="15074"/>
    <cellStyle name="Calc cel 3 3 4 4 2 2" xfId="47126"/>
    <cellStyle name="Calc cel 3 3 4 4 3" xfId="24272"/>
    <cellStyle name="Calc cel 3 3 4 4 4" xfId="27251"/>
    <cellStyle name="Calc cel 3 3 4 4 5" xfId="40764"/>
    <cellStyle name="Calc cel 3 3 4 5" xfId="3280"/>
    <cellStyle name="Calc cel 3 3 4 5 2" xfId="12095"/>
    <cellStyle name="Calc cel 3 3 4 5 2 2" xfId="44810"/>
    <cellStyle name="Calc cel 3 3 4 5 3" xfId="22237"/>
    <cellStyle name="Calc cel 3 3 4 5 4" xfId="22131"/>
    <cellStyle name="Calc cel 3 3 4 5 5" xfId="37578"/>
    <cellStyle name="Calc cel 3 3 4 6" xfId="5244"/>
    <cellStyle name="Calc cel 3 3 4 6 2" xfId="13946"/>
    <cellStyle name="Calc cel 3 3 4 6 2 2" xfId="46088"/>
    <cellStyle name="Calc cel 3 3 4 6 3" xfId="23666"/>
    <cellStyle name="Calc cel 3 3 4 6 4" xfId="26123"/>
    <cellStyle name="Calc cel 3 3 4 6 5" xfId="39636"/>
    <cellStyle name="Calc cel 3 3 4 7" xfId="7371"/>
    <cellStyle name="Calc cel 3 3 4 7 2" xfId="16073"/>
    <cellStyle name="Calc cel 3 3 4 7 3" xfId="21907"/>
    <cellStyle name="Calc cel 3 3 4 7 4" xfId="28249"/>
    <cellStyle name="Calc cel 3 3 4 7 5" xfId="41762"/>
    <cellStyle name="Calc cel 3 3 4 8" xfId="8155"/>
    <cellStyle name="Calc cel 3 3 4 8 2" xfId="16857"/>
    <cellStyle name="Calc cel 3 3 4 8 3" xfId="23560"/>
    <cellStyle name="Calc cel 3 3 4 8 4" xfId="29033"/>
    <cellStyle name="Calc cel 3 3 4 8 5" xfId="48673"/>
    <cellStyle name="Calc cel 3 3 4 9" xfId="7861"/>
    <cellStyle name="Calc cel 3 3 4 9 2" xfId="16563"/>
    <cellStyle name="Calc cel 3 3 4 9 3" xfId="22076"/>
    <cellStyle name="Calc cel 3 3 4 9 4" xfId="28739"/>
    <cellStyle name="Calc cel 3 3 4 9 5" xfId="48379"/>
    <cellStyle name="Calc cel 3 3 5" xfId="4898"/>
    <cellStyle name="Calc cel 3 3 5 10" xfId="25777"/>
    <cellStyle name="Calc cel 3 3 5 11" xfId="33716"/>
    <cellStyle name="Calc cel 3 3 5 12" xfId="34652"/>
    <cellStyle name="Calc cel 3 3 5 13" xfId="36763"/>
    <cellStyle name="Calc cel 3 3 5 14" xfId="39290"/>
    <cellStyle name="Calc cel 3 3 5 2" xfId="5506"/>
    <cellStyle name="Calc cel 3 3 5 2 2" xfId="14208"/>
    <cellStyle name="Calc cel 3 3 5 2 2 2" xfId="46333"/>
    <cellStyle name="Calc cel 3 3 5 2 3" xfId="21125"/>
    <cellStyle name="Calc cel 3 3 5 2 4" xfId="26385"/>
    <cellStyle name="Calc cel 3 3 5 2 5" xfId="39898"/>
    <cellStyle name="Calc cel 3 3 5 3" xfId="6989"/>
    <cellStyle name="Calc cel 3 3 5 3 2" xfId="15691"/>
    <cellStyle name="Calc cel 3 3 5 3 2 2" xfId="47667"/>
    <cellStyle name="Calc cel 3 3 5 3 3" xfId="20106"/>
    <cellStyle name="Calc cel 3 3 5 3 4" xfId="27867"/>
    <cellStyle name="Calc cel 3 3 5 3 5" xfId="41380"/>
    <cellStyle name="Calc cel 3 3 5 4" xfId="8654"/>
    <cellStyle name="Calc cel 3 3 5 4 2" xfId="17356"/>
    <cellStyle name="Calc cel 3 3 5 4 3" xfId="20959"/>
    <cellStyle name="Calc cel 3 3 5 4 4" xfId="29532"/>
    <cellStyle name="Calc cel 3 3 5 4 5" xfId="43306"/>
    <cellStyle name="Calc cel 3 3 5 5" xfId="9409"/>
    <cellStyle name="Calc cel 3 3 5 5 2" xfId="18111"/>
    <cellStyle name="Calc cel 3 3 5 5 3" xfId="22227"/>
    <cellStyle name="Calc cel 3 3 5 5 4" xfId="30287"/>
    <cellStyle name="Calc cel 3 3 5 5 5" xfId="49330"/>
    <cellStyle name="Calc cel 3 3 5 6" xfId="10103"/>
    <cellStyle name="Calc cel 3 3 5 6 2" xfId="18805"/>
    <cellStyle name="Calc cel 3 3 5 6 3" xfId="12499"/>
    <cellStyle name="Calc cel 3 3 5 6 4" xfId="30981"/>
    <cellStyle name="Calc cel 3 3 5 6 5" xfId="50024"/>
    <cellStyle name="Calc cel 3 3 5 7" xfId="10721"/>
    <cellStyle name="Calc cel 3 3 5 7 2" xfId="19423"/>
    <cellStyle name="Calc cel 3 3 5 7 3" xfId="11089"/>
    <cellStyle name="Calc cel 3 3 5 7 4" xfId="31599"/>
    <cellStyle name="Calc cel 3 3 5 7 5" xfId="50642"/>
    <cellStyle name="Calc cel 3 3 5 8" xfId="13600"/>
    <cellStyle name="Calc cel 3 3 5 9" xfId="24133"/>
    <cellStyle name="Calc cel 3 3 6" xfId="4865"/>
    <cellStyle name="Calc cel 3 3 6 10" xfId="25744"/>
    <cellStyle name="Calc cel 3 3 6 11" xfId="33683"/>
    <cellStyle name="Calc cel 3 3 6 12" xfId="34619"/>
    <cellStyle name="Calc cel 3 3 6 13" xfId="36730"/>
    <cellStyle name="Calc cel 3 3 6 14" xfId="39257"/>
    <cellStyle name="Calc cel 3 3 6 2" xfId="6059"/>
    <cellStyle name="Calc cel 3 3 6 2 2" xfId="14761"/>
    <cellStyle name="Calc cel 3 3 6 2 2 2" xfId="46839"/>
    <cellStyle name="Calc cel 3 3 6 2 3" xfId="24796"/>
    <cellStyle name="Calc cel 3 3 6 2 4" xfId="26938"/>
    <cellStyle name="Calc cel 3 3 6 2 5" xfId="40451"/>
    <cellStyle name="Calc cel 3 3 6 3" xfId="6956"/>
    <cellStyle name="Calc cel 3 3 6 3 2" xfId="15658"/>
    <cellStyle name="Calc cel 3 3 6 3 2 2" xfId="47634"/>
    <cellStyle name="Calc cel 3 3 6 3 3" xfId="19942"/>
    <cellStyle name="Calc cel 3 3 6 3 4" xfId="27834"/>
    <cellStyle name="Calc cel 3 3 6 3 5" xfId="41347"/>
    <cellStyle name="Calc cel 3 3 6 4" xfId="8621"/>
    <cellStyle name="Calc cel 3 3 6 4 2" xfId="17323"/>
    <cellStyle name="Calc cel 3 3 6 4 3" xfId="23004"/>
    <cellStyle name="Calc cel 3 3 6 4 4" xfId="29499"/>
    <cellStyle name="Calc cel 3 3 6 4 5" xfId="43273"/>
    <cellStyle name="Calc cel 3 3 6 5" xfId="9376"/>
    <cellStyle name="Calc cel 3 3 6 5 2" xfId="18078"/>
    <cellStyle name="Calc cel 3 3 6 5 3" xfId="20848"/>
    <cellStyle name="Calc cel 3 3 6 5 4" xfId="30254"/>
    <cellStyle name="Calc cel 3 3 6 5 5" xfId="49297"/>
    <cellStyle name="Calc cel 3 3 6 6" xfId="10070"/>
    <cellStyle name="Calc cel 3 3 6 6 2" xfId="18772"/>
    <cellStyle name="Calc cel 3 3 6 6 3" xfId="11216"/>
    <cellStyle name="Calc cel 3 3 6 6 4" xfId="30948"/>
    <cellStyle name="Calc cel 3 3 6 6 5" xfId="49991"/>
    <cellStyle name="Calc cel 3 3 6 7" xfId="10688"/>
    <cellStyle name="Calc cel 3 3 6 7 2" xfId="19390"/>
    <cellStyle name="Calc cel 3 3 6 7 3" xfId="12837"/>
    <cellStyle name="Calc cel 3 3 6 7 4" xfId="31566"/>
    <cellStyle name="Calc cel 3 3 6 7 5" xfId="50609"/>
    <cellStyle name="Calc cel 3 3 6 8" xfId="13567"/>
    <cellStyle name="Calc cel 3 3 6 9" xfId="13270"/>
    <cellStyle name="Calc cel 3 3 7" xfId="6405"/>
    <cellStyle name="Calc cel 3 3 7 2" xfId="15107"/>
    <cellStyle name="Calc cel 3 3 7 2 2" xfId="47154"/>
    <cellStyle name="Calc cel 3 3 7 3" xfId="12337"/>
    <cellStyle name="Calc cel 3 3 7 4" xfId="27284"/>
    <cellStyle name="Calc cel 3 3 7 5" xfId="40797"/>
    <cellStyle name="Calc cel 3 3 8" xfId="5307"/>
    <cellStyle name="Calc cel 3 3 8 2" xfId="14009"/>
    <cellStyle name="Calc cel 3 3 8 2 2" xfId="46147"/>
    <cellStyle name="Calc cel 3 3 8 3" xfId="22774"/>
    <cellStyle name="Calc cel 3 3 8 4" xfId="26186"/>
    <cellStyle name="Calc cel 3 3 8 5" xfId="39699"/>
    <cellStyle name="Calc cel 3 3 9" xfId="5705"/>
    <cellStyle name="Calc cel 3 3 9 2" xfId="14407"/>
    <cellStyle name="Calc cel 3 3 9 2 2" xfId="46519"/>
    <cellStyle name="Calc cel 3 3 9 3" xfId="21648"/>
    <cellStyle name="Calc cel 3 3 9 4" xfId="26584"/>
    <cellStyle name="Calc cel 3 3 9 5" xfId="40097"/>
    <cellStyle name="Calc cel 3 4" xfId="489"/>
    <cellStyle name="Calc cel 3 4 10" xfId="5653"/>
    <cellStyle name="Calc cel 3 4 10 2" xfId="14355"/>
    <cellStyle name="Calc cel 3 4 10 3" xfId="21645"/>
    <cellStyle name="Calc cel 3 4 10 4" xfId="26532"/>
    <cellStyle name="Calc cel 3 4 10 5" xfId="40045"/>
    <cellStyle name="Calc cel 3 4 11" xfId="7455"/>
    <cellStyle name="Calc cel 3 4 11 2" xfId="16157"/>
    <cellStyle name="Calc cel 3 4 11 3" xfId="22285"/>
    <cellStyle name="Calc cel 3 4 11 4" xfId="28333"/>
    <cellStyle name="Calc cel 3 4 11 5" xfId="48064"/>
    <cellStyle name="Calc cel 3 4 12" xfId="3946"/>
    <cellStyle name="Calc cel 3 4 12 2" xfId="12713"/>
    <cellStyle name="Calc cel 3 4 12 3" xfId="22572"/>
    <cellStyle name="Calc cel 3 4 12 4" xfId="25298"/>
    <cellStyle name="Calc cel 3 4 12 5" xfId="45379"/>
    <cellStyle name="Calc cel 3 4 13" xfId="2881"/>
    <cellStyle name="Calc cel 3 4 13 2" xfId="11715"/>
    <cellStyle name="Calc cel 3 4 13 3" xfId="21329"/>
    <cellStyle name="Calc cel 3 4 13 4" xfId="22990"/>
    <cellStyle name="Calc cel 3 4 13 5" xfId="44425"/>
    <cellStyle name="Calc cel 3 4 14" xfId="4268"/>
    <cellStyle name="Calc cel 3 4 14 2" xfId="13000"/>
    <cellStyle name="Calc cel 3 4 14 3" xfId="20031"/>
    <cellStyle name="Calc cel 3 4 14 4" xfId="25504"/>
    <cellStyle name="Calc cel 3 4 14 5" xfId="45701"/>
    <cellStyle name="Calc cel 3 4 15" xfId="4480"/>
    <cellStyle name="Calc cel 3 4 16" xfId="21858"/>
    <cellStyle name="Calc cel 3 4 17" xfId="25372"/>
    <cellStyle name="Calc cel 3 4 18" xfId="32009"/>
    <cellStyle name="Calc cel 3 4 19" xfId="34077"/>
    <cellStyle name="Calc cel 3 4 2" xfId="737"/>
    <cellStyle name="Calc cel 3 4 2 10" xfId="7585"/>
    <cellStyle name="Calc cel 3 4 2 10 2" xfId="16287"/>
    <cellStyle name="Calc cel 3 4 2 10 3" xfId="2247"/>
    <cellStyle name="Calc cel 3 4 2 10 4" xfId="28463"/>
    <cellStyle name="Calc cel 3 4 2 10 5" xfId="48194"/>
    <cellStyle name="Calc cel 3 4 2 11" xfId="8237"/>
    <cellStyle name="Calc cel 3 4 2 11 2" xfId="16939"/>
    <cellStyle name="Calc cel 3 4 2 11 3" xfId="22869"/>
    <cellStyle name="Calc cel 3 4 2 11 4" xfId="29115"/>
    <cellStyle name="Calc cel 3 4 2 11 5" xfId="48751"/>
    <cellStyle name="Calc cel 3 4 2 12" xfId="9021"/>
    <cellStyle name="Calc cel 3 4 2 12 2" xfId="17723"/>
    <cellStyle name="Calc cel 3 4 2 12 3" xfId="20053"/>
    <cellStyle name="Calc cel 3 4 2 12 4" xfId="29899"/>
    <cellStyle name="Calc cel 3 4 2 12 5" xfId="48942"/>
    <cellStyle name="Calc cel 3 4 2 13" xfId="11285"/>
    <cellStyle name="Calc cel 3 4 2 14" xfId="19789"/>
    <cellStyle name="Calc cel 3 4 2 15" xfId="20775"/>
    <cellStyle name="Calc cel 3 4 2 16" xfId="32084"/>
    <cellStyle name="Calc cel 3 4 2 17" xfId="34115"/>
    <cellStyle name="Calc cel 3 4 2 18" xfId="35131"/>
    <cellStyle name="Calc cel 3 4 2 19" xfId="37378"/>
    <cellStyle name="Calc cel 3 4 2 2" xfId="1506"/>
    <cellStyle name="Calc cel 3 4 2 2 10" xfId="13203"/>
    <cellStyle name="Calc cel 3 4 2 2 11" xfId="23377"/>
    <cellStyle name="Calc cel 3 4 2 2 12" xfId="25542"/>
    <cellStyle name="Calc cel 3 4 2 2 13" xfId="33299"/>
    <cellStyle name="Calc cel 3 4 2 2 14" xfId="34417"/>
    <cellStyle name="Calc cel 3 4 2 2 15" xfId="36346"/>
    <cellStyle name="Calc cel 3 4 2 2 16" xfId="38873"/>
    <cellStyle name="Calc cel 3 4 2 2 2" xfId="5000"/>
    <cellStyle name="Calc cel 3 4 2 2 2 10" xfId="25879"/>
    <cellStyle name="Calc cel 3 4 2 2 2 11" xfId="33818"/>
    <cellStyle name="Calc cel 3 4 2 2 2 12" xfId="34754"/>
    <cellStyle name="Calc cel 3 4 2 2 2 13" xfId="36865"/>
    <cellStyle name="Calc cel 3 4 2 2 2 14" xfId="39392"/>
    <cellStyle name="Calc cel 3 4 2 2 2 2" xfId="5441"/>
    <cellStyle name="Calc cel 3 4 2 2 2 2 2" xfId="14143"/>
    <cellStyle name="Calc cel 3 4 2 2 2 2 2 2" xfId="46269"/>
    <cellStyle name="Calc cel 3 4 2 2 2 2 3" xfId="22741"/>
    <cellStyle name="Calc cel 3 4 2 2 2 2 4" xfId="26320"/>
    <cellStyle name="Calc cel 3 4 2 2 2 2 5" xfId="39833"/>
    <cellStyle name="Calc cel 3 4 2 2 2 3" xfId="7091"/>
    <cellStyle name="Calc cel 3 4 2 2 2 3 2" xfId="15793"/>
    <cellStyle name="Calc cel 3 4 2 2 2 3 2 2" xfId="47769"/>
    <cellStyle name="Calc cel 3 4 2 2 2 3 3" xfId="1899"/>
    <cellStyle name="Calc cel 3 4 2 2 2 3 4" xfId="27969"/>
    <cellStyle name="Calc cel 3 4 2 2 2 3 5" xfId="41482"/>
    <cellStyle name="Calc cel 3 4 2 2 2 4" xfId="8756"/>
    <cellStyle name="Calc cel 3 4 2 2 2 4 2" xfId="17458"/>
    <cellStyle name="Calc cel 3 4 2 2 2 4 3" xfId="22950"/>
    <cellStyle name="Calc cel 3 4 2 2 2 4 4" xfId="29634"/>
    <cellStyle name="Calc cel 3 4 2 2 2 4 5" xfId="43408"/>
    <cellStyle name="Calc cel 3 4 2 2 2 5" xfId="9511"/>
    <cellStyle name="Calc cel 3 4 2 2 2 5 2" xfId="18213"/>
    <cellStyle name="Calc cel 3 4 2 2 2 5 3" xfId="11330"/>
    <cellStyle name="Calc cel 3 4 2 2 2 5 4" xfId="30389"/>
    <cellStyle name="Calc cel 3 4 2 2 2 5 5" xfId="49432"/>
    <cellStyle name="Calc cel 3 4 2 2 2 6" xfId="10205"/>
    <cellStyle name="Calc cel 3 4 2 2 2 6 2" xfId="18907"/>
    <cellStyle name="Calc cel 3 4 2 2 2 6 3" xfId="12925"/>
    <cellStyle name="Calc cel 3 4 2 2 2 6 4" xfId="31083"/>
    <cellStyle name="Calc cel 3 4 2 2 2 6 5" xfId="50126"/>
    <cellStyle name="Calc cel 3 4 2 2 2 7" xfId="10823"/>
    <cellStyle name="Calc cel 3 4 2 2 2 7 2" xfId="19525"/>
    <cellStyle name="Calc cel 3 4 2 2 2 7 3" xfId="12588"/>
    <cellStyle name="Calc cel 3 4 2 2 2 7 4" xfId="31701"/>
    <cellStyle name="Calc cel 3 4 2 2 2 7 5" xfId="50744"/>
    <cellStyle name="Calc cel 3 4 2 2 2 8" xfId="13702"/>
    <cellStyle name="Calc cel 3 4 2 2 2 9" xfId="24466"/>
    <cellStyle name="Calc cel 3 4 2 2 3" xfId="5200"/>
    <cellStyle name="Calc cel 3 4 2 2 3 10" xfId="26079"/>
    <cellStyle name="Calc cel 3 4 2 2 3 11" xfId="34018"/>
    <cellStyle name="Calc cel 3 4 2 2 3 12" xfId="34954"/>
    <cellStyle name="Calc cel 3 4 2 2 3 13" xfId="37065"/>
    <cellStyle name="Calc cel 3 4 2 2 3 14" xfId="39592"/>
    <cellStyle name="Calc cel 3 4 2 2 3 2" xfId="6017"/>
    <cellStyle name="Calc cel 3 4 2 2 3 2 2" xfId="14719"/>
    <cellStyle name="Calc cel 3 4 2 2 3 2 2 2" xfId="46802"/>
    <cellStyle name="Calc cel 3 4 2 2 3 2 3" xfId="22770"/>
    <cellStyle name="Calc cel 3 4 2 2 3 2 4" xfId="26896"/>
    <cellStyle name="Calc cel 3 4 2 2 3 2 5" xfId="40409"/>
    <cellStyle name="Calc cel 3 4 2 2 3 3" xfId="7291"/>
    <cellStyle name="Calc cel 3 4 2 2 3 3 2" xfId="15993"/>
    <cellStyle name="Calc cel 3 4 2 2 3 3 2 2" xfId="47969"/>
    <cellStyle name="Calc cel 3 4 2 2 3 3 3" xfId="4472"/>
    <cellStyle name="Calc cel 3 4 2 2 3 3 4" xfId="28169"/>
    <cellStyle name="Calc cel 3 4 2 2 3 3 5" xfId="41682"/>
    <cellStyle name="Calc cel 3 4 2 2 3 4" xfId="8956"/>
    <cellStyle name="Calc cel 3 4 2 2 3 4 2" xfId="17658"/>
    <cellStyle name="Calc cel 3 4 2 2 3 4 3" xfId="23039"/>
    <cellStyle name="Calc cel 3 4 2 2 3 4 4" xfId="29834"/>
    <cellStyle name="Calc cel 3 4 2 2 3 4 5" xfId="43608"/>
    <cellStyle name="Calc cel 3 4 2 2 3 5" xfId="9711"/>
    <cellStyle name="Calc cel 3 4 2 2 3 5 2" xfId="18413"/>
    <cellStyle name="Calc cel 3 4 2 2 3 5 3" xfId="2423"/>
    <cellStyle name="Calc cel 3 4 2 2 3 5 4" xfId="30589"/>
    <cellStyle name="Calc cel 3 4 2 2 3 5 5" xfId="49632"/>
    <cellStyle name="Calc cel 3 4 2 2 3 6" xfId="10405"/>
    <cellStyle name="Calc cel 3 4 2 2 3 6 2" xfId="19107"/>
    <cellStyle name="Calc cel 3 4 2 2 3 6 3" xfId="20318"/>
    <cellStyle name="Calc cel 3 4 2 2 3 6 4" xfId="31283"/>
    <cellStyle name="Calc cel 3 4 2 2 3 6 5" xfId="50326"/>
    <cellStyle name="Calc cel 3 4 2 2 3 7" xfId="11023"/>
    <cellStyle name="Calc cel 3 4 2 2 3 7 2" xfId="19725"/>
    <cellStyle name="Calc cel 3 4 2 2 3 7 3" xfId="20398"/>
    <cellStyle name="Calc cel 3 4 2 2 3 7 4" xfId="31901"/>
    <cellStyle name="Calc cel 3 4 2 2 3 7 5" xfId="50944"/>
    <cellStyle name="Calc cel 3 4 2 2 3 8" xfId="13902"/>
    <cellStyle name="Calc cel 3 4 2 2 3 9" xfId="24269"/>
    <cellStyle name="Calc cel 3 4 2 2 4" xfId="5968"/>
    <cellStyle name="Calc cel 3 4 2 2 4 2" xfId="14670"/>
    <cellStyle name="Calc cel 3 4 2 2 4 2 2" xfId="46757"/>
    <cellStyle name="Calc cel 3 4 2 2 4 3" xfId="23525"/>
    <cellStyle name="Calc cel 3 4 2 2 4 4" xfId="26847"/>
    <cellStyle name="Calc cel 3 4 2 2 4 5" xfId="40360"/>
    <cellStyle name="Calc cel 3 4 2 2 5" xfId="6688"/>
    <cellStyle name="Calc cel 3 4 2 2 5 2" xfId="15390"/>
    <cellStyle name="Calc cel 3 4 2 2 5 2 2" xfId="47393"/>
    <cellStyle name="Calc cel 3 4 2 2 5 3" xfId="25374"/>
    <cellStyle name="Calc cel 3 4 2 2 5 4" xfId="27566"/>
    <cellStyle name="Calc cel 3 4 2 2 5 5" xfId="41079"/>
    <cellStyle name="Calc cel 3 4 2 2 6" xfId="8324"/>
    <cellStyle name="Calc cel 3 4 2 2 6 2" xfId="17026"/>
    <cellStyle name="Calc cel 3 4 2 2 6 3" xfId="22214"/>
    <cellStyle name="Calc cel 3 4 2 2 6 4" xfId="29202"/>
    <cellStyle name="Calc cel 3 4 2 2 6 5" xfId="42889"/>
    <cellStyle name="Calc cel 3 4 2 2 7" xfId="9099"/>
    <cellStyle name="Calc cel 3 4 2 2 7 2" xfId="17801"/>
    <cellStyle name="Calc cel 3 4 2 2 7 3" xfId="21437"/>
    <cellStyle name="Calc cel 3 4 2 2 7 4" xfId="29977"/>
    <cellStyle name="Calc cel 3 4 2 2 7 5" xfId="49020"/>
    <cellStyle name="Calc cel 3 4 2 2 8" xfId="9827"/>
    <cellStyle name="Calc cel 3 4 2 2 8 2" xfId="18529"/>
    <cellStyle name="Calc cel 3 4 2 2 8 3" xfId="20043"/>
    <cellStyle name="Calc cel 3 4 2 2 8 4" xfId="30705"/>
    <cellStyle name="Calc cel 3 4 2 2 8 5" xfId="49748"/>
    <cellStyle name="Calc cel 3 4 2 2 9" xfId="10486"/>
    <cellStyle name="Calc cel 3 4 2 2 9 2" xfId="19188"/>
    <cellStyle name="Calc cel 3 4 2 2 9 3" xfId="19983"/>
    <cellStyle name="Calc cel 3 4 2 2 9 4" xfId="31364"/>
    <cellStyle name="Calc cel 3 4 2 2 9 5" xfId="50407"/>
    <cellStyle name="Calc cel 3 4 2 3" xfId="4759"/>
    <cellStyle name="Calc cel 3 4 2 3 10" xfId="25638"/>
    <cellStyle name="Calc cel 3 4 2 3 11" xfId="33577"/>
    <cellStyle name="Calc cel 3 4 2 3 12" xfId="34513"/>
    <cellStyle name="Calc cel 3 4 2 3 13" xfId="36624"/>
    <cellStyle name="Calc cel 3 4 2 3 14" xfId="39151"/>
    <cellStyle name="Calc cel 3 4 2 3 2" xfId="6248"/>
    <cellStyle name="Calc cel 3 4 2 3 2 2" xfId="14950"/>
    <cellStyle name="Calc cel 3 4 2 3 2 2 2" xfId="47013"/>
    <cellStyle name="Calc cel 3 4 2 3 2 3" xfId="24013"/>
    <cellStyle name="Calc cel 3 4 2 3 2 4" xfId="27127"/>
    <cellStyle name="Calc cel 3 4 2 3 2 5" xfId="40640"/>
    <cellStyle name="Calc cel 3 4 2 3 3" xfId="6850"/>
    <cellStyle name="Calc cel 3 4 2 3 3 2" xfId="15552"/>
    <cellStyle name="Calc cel 3 4 2 3 3 2 2" xfId="47528"/>
    <cellStyle name="Calc cel 3 4 2 3 3 3" xfId="11518"/>
    <cellStyle name="Calc cel 3 4 2 3 3 4" xfId="27728"/>
    <cellStyle name="Calc cel 3 4 2 3 3 5" xfId="41241"/>
    <cellStyle name="Calc cel 3 4 2 3 4" xfId="8515"/>
    <cellStyle name="Calc cel 3 4 2 3 4 2" xfId="17217"/>
    <cellStyle name="Calc cel 3 4 2 3 4 3" xfId="13394"/>
    <cellStyle name="Calc cel 3 4 2 3 4 4" xfId="29393"/>
    <cellStyle name="Calc cel 3 4 2 3 4 5" xfId="43167"/>
    <cellStyle name="Calc cel 3 4 2 3 5" xfId="9270"/>
    <cellStyle name="Calc cel 3 4 2 3 5 2" xfId="17972"/>
    <cellStyle name="Calc cel 3 4 2 3 5 3" xfId="20629"/>
    <cellStyle name="Calc cel 3 4 2 3 5 4" xfId="30148"/>
    <cellStyle name="Calc cel 3 4 2 3 5 5" xfId="49191"/>
    <cellStyle name="Calc cel 3 4 2 3 6" xfId="9964"/>
    <cellStyle name="Calc cel 3 4 2 3 6 2" xfId="18666"/>
    <cellStyle name="Calc cel 3 4 2 3 6 3" xfId="11215"/>
    <cellStyle name="Calc cel 3 4 2 3 6 4" xfId="30842"/>
    <cellStyle name="Calc cel 3 4 2 3 6 5" xfId="49885"/>
    <cellStyle name="Calc cel 3 4 2 3 7" xfId="10582"/>
    <cellStyle name="Calc cel 3 4 2 3 7 2" xfId="19284"/>
    <cellStyle name="Calc cel 3 4 2 3 7 3" xfId="13241"/>
    <cellStyle name="Calc cel 3 4 2 3 7 4" xfId="31460"/>
    <cellStyle name="Calc cel 3 4 2 3 7 5" xfId="50503"/>
    <cellStyle name="Calc cel 3 4 2 3 8" xfId="13461"/>
    <cellStyle name="Calc cel 3 4 2 3 9" xfId="21753"/>
    <cellStyle name="Calc cel 3 4 2 4" xfId="5057"/>
    <cellStyle name="Calc cel 3 4 2 4 10" xfId="25936"/>
    <cellStyle name="Calc cel 3 4 2 4 11" xfId="33875"/>
    <cellStyle name="Calc cel 3 4 2 4 12" xfId="34811"/>
    <cellStyle name="Calc cel 3 4 2 4 13" xfId="36922"/>
    <cellStyle name="Calc cel 3 4 2 4 14" xfId="39449"/>
    <cellStyle name="Calc cel 3 4 2 4 2" xfId="5713"/>
    <cellStyle name="Calc cel 3 4 2 4 2 2" xfId="14415"/>
    <cellStyle name="Calc cel 3 4 2 4 2 2 2" xfId="46526"/>
    <cellStyle name="Calc cel 3 4 2 4 2 3" xfId="25274"/>
    <cellStyle name="Calc cel 3 4 2 4 2 4" xfId="26592"/>
    <cellStyle name="Calc cel 3 4 2 4 2 5" xfId="40105"/>
    <cellStyle name="Calc cel 3 4 2 4 3" xfId="7148"/>
    <cellStyle name="Calc cel 3 4 2 4 3 2" xfId="15850"/>
    <cellStyle name="Calc cel 3 4 2 4 3 2 2" xfId="47826"/>
    <cellStyle name="Calc cel 3 4 2 4 3 3" xfId="22793"/>
    <cellStyle name="Calc cel 3 4 2 4 3 4" xfId="28026"/>
    <cellStyle name="Calc cel 3 4 2 4 3 5" xfId="41539"/>
    <cellStyle name="Calc cel 3 4 2 4 4" xfId="8813"/>
    <cellStyle name="Calc cel 3 4 2 4 4 2" xfId="17515"/>
    <cellStyle name="Calc cel 3 4 2 4 4 3" xfId="12855"/>
    <cellStyle name="Calc cel 3 4 2 4 4 4" xfId="29691"/>
    <cellStyle name="Calc cel 3 4 2 4 4 5" xfId="43465"/>
    <cellStyle name="Calc cel 3 4 2 4 5" xfId="9568"/>
    <cellStyle name="Calc cel 3 4 2 4 5 2" xfId="18270"/>
    <cellStyle name="Calc cel 3 4 2 4 5 3" xfId="12150"/>
    <cellStyle name="Calc cel 3 4 2 4 5 4" xfId="30446"/>
    <cellStyle name="Calc cel 3 4 2 4 5 5" xfId="49489"/>
    <cellStyle name="Calc cel 3 4 2 4 6" xfId="10262"/>
    <cellStyle name="Calc cel 3 4 2 4 6 2" xfId="18964"/>
    <cellStyle name="Calc cel 3 4 2 4 6 3" xfId="12961"/>
    <cellStyle name="Calc cel 3 4 2 4 6 4" xfId="31140"/>
    <cellStyle name="Calc cel 3 4 2 4 6 5" xfId="50183"/>
    <cellStyle name="Calc cel 3 4 2 4 7" xfId="10880"/>
    <cellStyle name="Calc cel 3 4 2 4 7 2" xfId="19582"/>
    <cellStyle name="Calc cel 3 4 2 4 7 3" xfId="20034"/>
    <cellStyle name="Calc cel 3 4 2 4 7 4" xfId="31758"/>
    <cellStyle name="Calc cel 3 4 2 4 7 5" xfId="50801"/>
    <cellStyle name="Calc cel 3 4 2 4 8" xfId="13759"/>
    <cellStyle name="Calc cel 3 4 2 4 9" xfId="25085"/>
    <cellStyle name="Calc cel 3 4 2 5" xfId="3323"/>
    <cellStyle name="Calc cel 3 4 2 5 2" xfId="12135"/>
    <cellStyle name="Calc cel 3 4 2 5 2 2" xfId="44850"/>
    <cellStyle name="Calc cel 3 4 2 5 3" xfId="21310"/>
    <cellStyle name="Calc cel 3 4 2 5 4" xfId="24265"/>
    <cellStyle name="Calc cel 3 4 2 5 5" xfId="37621"/>
    <cellStyle name="Calc cel 3 4 2 6" xfId="5618"/>
    <cellStyle name="Calc cel 3 4 2 6 2" xfId="14320"/>
    <cellStyle name="Calc cel 3 4 2 6 2 2" xfId="46438"/>
    <cellStyle name="Calc cel 3 4 2 6 3" xfId="21720"/>
    <cellStyle name="Calc cel 3 4 2 6 4" xfId="26497"/>
    <cellStyle name="Calc cel 3 4 2 6 5" xfId="40010"/>
    <cellStyle name="Calc cel 3 4 2 7" xfId="6114"/>
    <cellStyle name="Calc cel 3 4 2 7 2" xfId="14816"/>
    <cellStyle name="Calc cel 3 4 2 7 2 2" xfId="46887"/>
    <cellStyle name="Calc cel 3 4 2 7 3" xfId="22051"/>
    <cellStyle name="Calc cel 3 4 2 7 4" xfId="26993"/>
    <cellStyle name="Calc cel 3 4 2 7 5" xfId="40506"/>
    <cellStyle name="Calc cel 3 4 2 8" xfId="5762"/>
    <cellStyle name="Calc cel 3 4 2 8 2" xfId="14464"/>
    <cellStyle name="Calc cel 3 4 2 8 3" xfId="24618"/>
    <cellStyle name="Calc cel 3 4 2 8 4" xfId="26641"/>
    <cellStyle name="Calc cel 3 4 2 8 5" xfId="40154"/>
    <cellStyle name="Calc cel 3 4 2 9" xfId="7512"/>
    <cellStyle name="Calc cel 3 4 2 9 2" xfId="16214"/>
    <cellStyle name="Calc cel 3 4 2 9 3" xfId="22709"/>
    <cellStyle name="Calc cel 3 4 2 9 4" xfId="28390"/>
    <cellStyle name="Calc cel 3 4 2 9 5" xfId="48121"/>
    <cellStyle name="Calc cel 3 4 20" xfId="35056"/>
    <cellStyle name="Calc cel 3 4 21" xfId="37167"/>
    <cellStyle name="Calc cel 3 4 3" xfId="840"/>
    <cellStyle name="Calc cel 3 4 3 10" xfId="9205"/>
    <cellStyle name="Calc cel 3 4 3 10 2" xfId="17907"/>
    <cellStyle name="Calc cel 3 4 3 10 3" xfId="20467"/>
    <cellStyle name="Calc cel 3 4 3 10 4" xfId="30083"/>
    <cellStyle name="Calc cel 3 4 3 10 5" xfId="49126"/>
    <cellStyle name="Calc cel 3 4 3 11" xfId="9903"/>
    <cellStyle name="Calc cel 3 4 3 11 2" xfId="18605"/>
    <cellStyle name="Calc cel 3 4 3 11 3" xfId="19815"/>
    <cellStyle name="Calc cel 3 4 3 11 4" xfId="30781"/>
    <cellStyle name="Calc cel 3 4 3 11 5" xfId="49824"/>
    <cellStyle name="Calc cel 3 4 3 12" xfId="11383"/>
    <cellStyle name="Calc cel 3 4 3 13" xfId="2060"/>
    <cellStyle name="Calc cel 3 4 3 14" xfId="22880"/>
    <cellStyle name="Calc cel 3 4 3 15" xfId="32633"/>
    <cellStyle name="Calc cel 3 4 3 16" xfId="34298"/>
    <cellStyle name="Calc cel 3 4 3 17" xfId="35680"/>
    <cellStyle name="Calc cel 3 4 3 18" xfId="38207"/>
    <cellStyle name="Calc cel 3 4 3 2" xfId="4941"/>
    <cellStyle name="Calc cel 3 4 3 2 10" xfId="25820"/>
    <cellStyle name="Calc cel 3 4 3 2 11" xfId="33759"/>
    <cellStyle name="Calc cel 3 4 3 2 12" xfId="34695"/>
    <cellStyle name="Calc cel 3 4 3 2 13" xfId="36806"/>
    <cellStyle name="Calc cel 3 4 3 2 14" xfId="39333"/>
    <cellStyle name="Calc cel 3 4 3 2 2" xfId="5492"/>
    <cellStyle name="Calc cel 3 4 3 2 2 2" xfId="14194"/>
    <cellStyle name="Calc cel 3 4 3 2 2 2 2" xfId="46319"/>
    <cellStyle name="Calc cel 3 4 3 2 2 3" xfId="22321"/>
    <cellStyle name="Calc cel 3 4 3 2 2 4" xfId="26371"/>
    <cellStyle name="Calc cel 3 4 3 2 2 5" xfId="39884"/>
    <cellStyle name="Calc cel 3 4 3 2 3" xfId="7032"/>
    <cellStyle name="Calc cel 3 4 3 2 3 2" xfId="15734"/>
    <cellStyle name="Calc cel 3 4 3 2 3 2 2" xfId="47710"/>
    <cellStyle name="Calc cel 3 4 3 2 3 3" xfId="11704"/>
    <cellStyle name="Calc cel 3 4 3 2 3 4" xfId="27910"/>
    <cellStyle name="Calc cel 3 4 3 2 3 5" xfId="41423"/>
    <cellStyle name="Calc cel 3 4 3 2 4" xfId="8697"/>
    <cellStyle name="Calc cel 3 4 3 2 4 2" xfId="17399"/>
    <cellStyle name="Calc cel 3 4 3 2 4 3" xfId="23704"/>
    <cellStyle name="Calc cel 3 4 3 2 4 4" xfId="29575"/>
    <cellStyle name="Calc cel 3 4 3 2 4 5" xfId="43349"/>
    <cellStyle name="Calc cel 3 4 3 2 5" xfId="9452"/>
    <cellStyle name="Calc cel 3 4 3 2 5 2" xfId="18154"/>
    <cellStyle name="Calc cel 3 4 3 2 5 3" xfId="22267"/>
    <cellStyle name="Calc cel 3 4 3 2 5 4" xfId="30330"/>
    <cellStyle name="Calc cel 3 4 3 2 5 5" xfId="49373"/>
    <cellStyle name="Calc cel 3 4 3 2 6" xfId="10146"/>
    <cellStyle name="Calc cel 3 4 3 2 6 2" xfId="18848"/>
    <cellStyle name="Calc cel 3 4 3 2 6 3" xfId="19953"/>
    <cellStyle name="Calc cel 3 4 3 2 6 4" xfId="31024"/>
    <cellStyle name="Calc cel 3 4 3 2 6 5" xfId="50067"/>
    <cellStyle name="Calc cel 3 4 3 2 7" xfId="10764"/>
    <cellStyle name="Calc cel 3 4 3 2 7 2" xfId="19466"/>
    <cellStyle name="Calc cel 3 4 3 2 7 3" xfId="12279"/>
    <cellStyle name="Calc cel 3 4 3 2 7 4" xfId="31642"/>
    <cellStyle name="Calc cel 3 4 3 2 7 5" xfId="50685"/>
    <cellStyle name="Calc cel 3 4 3 2 8" xfId="13643"/>
    <cellStyle name="Calc cel 3 4 3 2 9" xfId="23836"/>
    <cellStyle name="Calc cel 3 4 3 3" xfId="5029"/>
    <cellStyle name="Calc cel 3 4 3 3 10" xfId="25908"/>
    <cellStyle name="Calc cel 3 4 3 3 11" xfId="33847"/>
    <cellStyle name="Calc cel 3 4 3 3 12" xfId="34783"/>
    <cellStyle name="Calc cel 3 4 3 3 13" xfId="36894"/>
    <cellStyle name="Calc cel 3 4 3 3 14" xfId="39421"/>
    <cellStyle name="Calc cel 3 4 3 3 2" xfId="6033"/>
    <cellStyle name="Calc cel 3 4 3 3 2 2" xfId="14735"/>
    <cellStyle name="Calc cel 3 4 3 3 2 2 2" xfId="46815"/>
    <cellStyle name="Calc cel 3 4 3 3 2 3" xfId="24224"/>
    <cellStyle name="Calc cel 3 4 3 3 2 4" xfId="26912"/>
    <cellStyle name="Calc cel 3 4 3 3 2 5" xfId="40425"/>
    <cellStyle name="Calc cel 3 4 3 3 3" xfId="7120"/>
    <cellStyle name="Calc cel 3 4 3 3 3 2" xfId="15822"/>
    <cellStyle name="Calc cel 3 4 3 3 3 2 2" xfId="47798"/>
    <cellStyle name="Calc cel 3 4 3 3 3 3" xfId="22406"/>
    <cellStyle name="Calc cel 3 4 3 3 3 4" xfId="27998"/>
    <cellStyle name="Calc cel 3 4 3 3 3 5" xfId="41511"/>
    <cellStyle name="Calc cel 3 4 3 3 4" xfId="8785"/>
    <cellStyle name="Calc cel 3 4 3 3 4 2" xfId="17487"/>
    <cellStyle name="Calc cel 3 4 3 3 4 3" xfId="25313"/>
    <cellStyle name="Calc cel 3 4 3 3 4 4" xfId="29663"/>
    <cellStyle name="Calc cel 3 4 3 3 4 5" xfId="43437"/>
    <cellStyle name="Calc cel 3 4 3 3 5" xfId="9540"/>
    <cellStyle name="Calc cel 3 4 3 3 5 2" xfId="18242"/>
    <cellStyle name="Calc cel 3 4 3 3 5 3" xfId="20393"/>
    <cellStyle name="Calc cel 3 4 3 3 5 4" xfId="30418"/>
    <cellStyle name="Calc cel 3 4 3 3 5 5" xfId="49461"/>
    <cellStyle name="Calc cel 3 4 3 3 6" xfId="10234"/>
    <cellStyle name="Calc cel 3 4 3 3 6 2" xfId="18936"/>
    <cellStyle name="Calc cel 3 4 3 3 6 3" xfId="11820"/>
    <cellStyle name="Calc cel 3 4 3 3 6 4" xfId="31112"/>
    <cellStyle name="Calc cel 3 4 3 3 6 5" xfId="50155"/>
    <cellStyle name="Calc cel 3 4 3 3 7" xfId="10852"/>
    <cellStyle name="Calc cel 3 4 3 3 7 2" xfId="19554"/>
    <cellStyle name="Calc cel 3 4 3 3 7 3" xfId="11405"/>
    <cellStyle name="Calc cel 3 4 3 3 7 4" xfId="31730"/>
    <cellStyle name="Calc cel 3 4 3 3 7 5" xfId="50773"/>
    <cellStyle name="Calc cel 3 4 3 3 8" xfId="13731"/>
    <cellStyle name="Calc cel 3 4 3 3 9" xfId="21833"/>
    <cellStyle name="Calc cel 3 4 3 4" xfId="5881"/>
    <cellStyle name="Calc cel 3 4 3 4 2" xfId="14583"/>
    <cellStyle name="Calc cel 3 4 3 4 2 2" xfId="46678"/>
    <cellStyle name="Calc cel 3 4 3 4 3" xfId="23061"/>
    <cellStyle name="Calc cel 3 4 3 4 4" xfId="26760"/>
    <cellStyle name="Calc cel 3 4 3 4 5" xfId="40273"/>
    <cellStyle name="Calc cel 3 4 3 5" xfId="5854"/>
    <cellStyle name="Calc cel 3 4 3 5 2" xfId="14556"/>
    <cellStyle name="Calc cel 3 4 3 5 2 2" xfId="46651"/>
    <cellStyle name="Calc cel 3 4 3 5 3" xfId="25388"/>
    <cellStyle name="Calc cel 3 4 3 5 4" xfId="26733"/>
    <cellStyle name="Calc cel 3 4 3 5 5" xfId="40246"/>
    <cellStyle name="Calc cel 3 4 3 6" xfId="5723"/>
    <cellStyle name="Calc cel 3 4 3 6 2" xfId="14425"/>
    <cellStyle name="Calc cel 3 4 3 6 2 2" xfId="46534"/>
    <cellStyle name="Calc cel 3 4 3 6 3" xfId="23270"/>
    <cellStyle name="Calc cel 3 4 3 6 4" xfId="26602"/>
    <cellStyle name="Calc cel 3 4 3 6 5" xfId="40115"/>
    <cellStyle name="Calc cel 3 4 3 7" xfId="6541"/>
    <cellStyle name="Calc cel 3 4 3 7 2" xfId="15243"/>
    <cellStyle name="Calc cel 3 4 3 7 3" xfId="22652"/>
    <cellStyle name="Calc cel 3 4 3 7 4" xfId="27420"/>
    <cellStyle name="Calc cel 3 4 3 7 5" xfId="40933"/>
    <cellStyle name="Calc cel 3 4 3 8" xfId="7901"/>
    <cellStyle name="Calc cel 3 4 3 8 2" xfId="16603"/>
    <cellStyle name="Calc cel 3 4 3 8 3" xfId="22079"/>
    <cellStyle name="Calc cel 3 4 3 8 4" xfId="28779"/>
    <cellStyle name="Calc cel 3 4 3 8 5" xfId="48419"/>
    <cellStyle name="Calc cel 3 4 3 9" xfId="8450"/>
    <cellStyle name="Calc cel 3 4 3 9 2" xfId="17152"/>
    <cellStyle name="Calc cel 3 4 3 9 3" xfId="23519"/>
    <cellStyle name="Calc cel 3 4 3 9 4" xfId="29328"/>
    <cellStyle name="Calc cel 3 4 3 9 5" xfId="48908"/>
    <cellStyle name="Calc cel 3 4 4" xfId="1269"/>
    <cellStyle name="Calc cel 3 4 4 10" xfId="7977"/>
    <cellStyle name="Calc cel 3 4 4 10 2" xfId="16679"/>
    <cellStyle name="Calc cel 3 4 4 10 3" xfId="23550"/>
    <cellStyle name="Calc cel 3 4 4 10 4" xfId="28855"/>
    <cellStyle name="Calc cel 3 4 4 10 5" xfId="48495"/>
    <cellStyle name="Calc cel 3 4 4 11" xfId="8404"/>
    <cellStyle name="Calc cel 3 4 4 11 2" xfId="17106"/>
    <cellStyle name="Calc cel 3 4 4 11 3" xfId="20832"/>
    <cellStyle name="Calc cel 3 4 4 11 4" xfId="29282"/>
    <cellStyle name="Calc cel 3 4 4 11 5" xfId="48862"/>
    <cellStyle name="Calc cel 3 4 4 12" xfId="11065"/>
    <cellStyle name="Calc cel 3 4 4 13" xfId="21342"/>
    <cellStyle name="Calc cel 3 4 4 14" xfId="20951"/>
    <cellStyle name="Calc cel 3 4 4 15" xfId="33062"/>
    <cellStyle name="Calc cel 3 4 4 16" xfId="34363"/>
    <cellStyle name="Calc cel 3 4 4 17" xfId="36109"/>
    <cellStyle name="Calc cel 3 4 4 18" xfId="38636"/>
    <cellStyle name="Calc cel 3 4 4 2" xfId="5125"/>
    <cellStyle name="Calc cel 3 4 4 2 10" xfId="26004"/>
    <cellStyle name="Calc cel 3 4 4 2 11" xfId="33943"/>
    <cellStyle name="Calc cel 3 4 4 2 12" xfId="34879"/>
    <cellStyle name="Calc cel 3 4 4 2 13" xfId="36990"/>
    <cellStyle name="Calc cel 3 4 4 2 14" xfId="39517"/>
    <cellStyle name="Calc cel 3 4 4 2 2" xfId="6055"/>
    <cellStyle name="Calc cel 3 4 4 2 2 2" xfId="14757"/>
    <cellStyle name="Calc cel 3 4 4 2 2 2 2" xfId="46835"/>
    <cellStyle name="Calc cel 3 4 4 2 2 3" xfId="22486"/>
    <cellStyle name="Calc cel 3 4 4 2 2 4" xfId="26934"/>
    <cellStyle name="Calc cel 3 4 4 2 2 5" xfId="40447"/>
    <cellStyle name="Calc cel 3 4 4 2 3" xfId="7216"/>
    <cellStyle name="Calc cel 3 4 4 2 3 2" xfId="15918"/>
    <cellStyle name="Calc cel 3 4 4 2 3 2 2" xfId="47894"/>
    <cellStyle name="Calc cel 3 4 4 2 3 3" xfId="25017"/>
    <cellStyle name="Calc cel 3 4 4 2 3 4" xfId="28094"/>
    <cellStyle name="Calc cel 3 4 4 2 3 5" xfId="41607"/>
    <cellStyle name="Calc cel 3 4 4 2 4" xfId="8881"/>
    <cellStyle name="Calc cel 3 4 4 2 4 2" xfId="17583"/>
    <cellStyle name="Calc cel 3 4 4 2 4 3" xfId="20697"/>
    <cellStyle name="Calc cel 3 4 4 2 4 4" xfId="29759"/>
    <cellStyle name="Calc cel 3 4 4 2 4 5" xfId="43533"/>
    <cellStyle name="Calc cel 3 4 4 2 5" xfId="9636"/>
    <cellStyle name="Calc cel 3 4 4 2 5 2" xfId="18338"/>
    <cellStyle name="Calc cel 3 4 4 2 5 3" xfId="4500"/>
    <cellStyle name="Calc cel 3 4 4 2 5 4" xfId="30514"/>
    <cellStyle name="Calc cel 3 4 4 2 5 5" xfId="49557"/>
    <cellStyle name="Calc cel 3 4 4 2 6" xfId="10330"/>
    <cellStyle name="Calc cel 3 4 4 2 6 2" xfId="19032"/>
    <cellStyle name="Calc cel 3 4 4 2 6 3" xfId="2245"/>
    <cellStyle name="Calc cel 3 4 4 2 6 4" xfId="31208"/>
    <cellStyle name="Calc cel 3 4 4 2 6 5" xfId="50251"/>
    <cellStyle name="Calc cel 3 4 4 2 7" xfId="10948"/>
    <cellStyle name="Calc cel 3 4 4 2 7 2" xfId="19650"/>
    <cellStyle name="Calc cel 3 4 4 2 7 3" xfId="11656"/>
    <cellStyle name="Calc cel 3 4 4 2 7 4" xfId="31826"/>
    <cellStyle name="Calc cel 3 4 4 2 7 5" xfId="50869"/>
    <cellStyle name="Calc cel 3 4 4 2 8" xfId="13827"/>
    <cellStyle name="Calc cel 3 4 4 2 9" xfId="22317"/>
    <cellStyle name="Calc cel 3 4 4 3" xfId="4993"/>
    <cellStyle name="Calc cel 3 4 4 3 10" xfId="25872"/>
    <cellStyle name="Calc cel 3 4 4 3 11" xfId="33811"/>
    <cellStyle name="Calc cel 3 4 4 3 12" xfId="34747"/>
    <cellStyle name="Calc cel 3 4 4 3 13" xfId="36858"/>
    <cellStyle name="Calc cel 3 4 4 3 14" xfId="39385"/>
    <cellStyle name="Calc cel 3 4 4 3 2" xfId="5342"/>
    <cellStyle name="Calc cel 3 4 4 3 2 2" xfId="14044"/>
    <cellStyle name="Calc cel 3 4 4 3 2 2 2" xfId="46182"/>
    <cellStyle name="Calc cel 3 4 4 3 2 3" xfId="22976"/>
    <cellStyle name="Calc cel 3 4 4 3 2 4" xfId="26221"/>
    <cellStyle name="Calc cel 3 4 4 3 2 5" xfId="39734"/>
    <cellStyle name="Calc cel 3 4 4 3 3" xfId="7084"/>
    <cellStyle name="Calc cel 3 4 4 3 3 2" xfId="15786"/>
    <cellStyle name="Calc cel 3 4 4 3 3 2 2" xfId="47762"/>
    <cellStyle name="Calc cel 3 4 4 3 3 3" xfId="12774"/>
    <cellStyle name="Calc cel 3 4 4 3 3 4" xfId="27962"/>
    <cellStyle name="Calc cel 3 4 4 3 3 5" xfId="41475"/>
    <cellStyle name="Calc cel 3 4 4 3 4" xfId="8749"/>
    <cellStyle name="Calc cel 3 4 4 3 4 2" xfId="17451"/>
    <cellStyle name="Calc cel 3 4 4 3 4 3" xfId="25227"/>
    <cellStyle name="Calc cel 3 4 4 3 4 4" xfId="29627"/>
    <cellStyle name="Calc cel 3 4 4 3 4 5" xfId="43401"/>
    <cellStyle name="Calc cel 3 4 4 3 5" xfId="9504"/>
    <cellStyle name="Calc cel 3 4 4 3 5 2" xfId="18206"/>
    <cellStyle name="Calc cel 3 4 4 3 5 3" xfId="22959"/>
    <cellStyle name="Calc cel 3 4 4 3 5 4" xfId="30382"/>
    <cellStyle name="Calc cel 3 4 4 3 5 5" xfId="49425"/>
    <cellStyle name="Calc cel 3 4 4 3 6" xfId="10198"/>
    <cellStyle name="Calc cel 3 4 4 3 6 2" xfId="18900"/>
    <cellStyle name="Calc cel 3 4 4 3 6 3" xfId="12554"/>
    <cellStyle name="Calc cel 3 4 4 3 6 4" xfId="31076"/>
    <cellStyle name="Calc cel 3 4 4 3 6 5" xfId="50119"/>
    <cellStyle name="Calc cel 3 4 4 3 7" xfId="10816"/>
    <cellStyle name="Calc cel 3 4 4 3 7 2" xfId="19518"/>
    <cellStyle name="Calc cel 3 4 4 3 7 3" xfId="11552"/>
    <cellStyle name="Calc cel 3 4 4 3 7 4" xfId="31694"/>
    <cellStyle name="Calc cel 3 4 4 3 7 5" xfId="50737"/>
    <cellStyle name="Calc cel 3 4 4 3 8" xfId="13695"/>
    <cellStyle name="Calc cel 3 4 4 3 9" xfId="24888"/>
    <cellStyle name="Calc cel 3 4 4 4" xfId="6313"/>
    <cellStyle name="Calc cel 3 4 4 4 2" xfId="15015"/>
    <cellStyle name="Calc cel 3 4 4 4 2 2" xfId="47070"/>
    <cellStyle name="Calc cel 3 4 4 4 3" xfId="20538"/>
    <cellStyle name="Calc cel 3 4 4 4 4" xfId="27192"/>
    <cellStyle name="Calc cel 3 4 4 4 5" xfId="40705"/>
    <cellStyle name="Calc cel 3 4 4 5" xfId="6342"/>
    <cellStyle name="Calc cel 3 4 4 5 2" xfId="15044"/>
    <cellStyle name="Calc cel 3 4 4 5 2 2" xfId="47098"/>
    <cellStyle name="Calc cel 3 4 4 5 3" xfId="25482"/>
    <cellStyle name="Calc cel 3 4 4 5 4" xfId="27221"/>
    <cellStyle name="Calc cel 3 4 4 5 5" xfId="40734"/>
    <cellStyle name="Calc cel 3 4 4 6" xfId="3377"/>
    <cellStyle name="Calc cel 3 4 4 6 2" xfId="12184"/>
    <cellStyle name="Calc cel 3 4 4 6 2 2" xfId="44904"/>
    <cellStyle name="Calc cel 3 4 4 6 3" xfId="24480"/>
    <cellStyle name="Calc cel 3 4 4 6 4" xfId="24434"/>
    <cellStyle name="Calc cel 3 4 4 6 5" xfId="37675"/>
    <cellStyle name="Calc cel 3 4 4 7" xfId="7359"/>
    <cellStyle name="Calc cel 3 4 4 7 2" xfId="16061"/>
    <cellStyle name="Calc cel 3 4 4 7 3" xfId="21514"/>
    <cellStyle name="Calc cel 3 4 4 7 4" xfId="28237"/>
    <cellStyle name="Calc cel 3 4 4 7 5" xfId="41750"/>
    <cellStyle name="Calc cel 3 4 4 8" xfId="8164"/>
    <cellStyle name="Calc cel 3 4 4 8 2" xfId="16866"/>
    <cellStyle name="Calc cel 3 4 4 8 3" xfId="21653"/>
    <cellStyle name="Calc cel 3 4 4 8 4" xfId="29042"/>
    <cellStyle name="Calc cel 3 4 4 8 5" xfId="48682"/>
    <cellStyle name="Calc cel 3 4 4 9" xfId="8084"/>
    <cellStyle name="Calc cel 3 4 4 9 2" xfId="16786"/>
    <cellStyle name="Calc cel 3 4 4 9 3" xfId="21577"/>
    <cellStyle name="Calc cel 3 4 4 9 4" xfId="28962"/>
    <cellStyle name="Calc cel 3 4 4 9 5" xfId="48602"/>
    <cellStyle name="Calc cel 3 4 5" xfId="3565"/>
    <cellStyle name="Calc cel 3 4 5 10" xfId="22457"/>
    <cellStyle name="Calc cel 3 4 5 11" xfId="32280"/>
    <cellStyle name="Calc cel 3 4 5 12" xfId="34183"/>
    <cellStyle name="Calc cel 3 4 5 13" xfId="35327"/>
    <cellStyle name="Calc cel 3 4 5 14" xfId="37863"/>
    <cellStyle name="Calc cel 3 4 5 2" xfId="3130"/>
    <cellStyle name="Calc cel 3 4 5 2 2" xfId="11949"/>
    <cellStyle name="Calc cel 3 4 5 2 2 2" xfId="44670"/>
    <cellStyle name="Calc cel 3 4 5 2 3" xfId="22634"/>
    <cellStyle name="Calc cel 3 4 5 2 4" xfId="24506"/>
    <cellStyle name="Calc cel 3 4 5 2 5" xfId="37428"/>
    <cellStyle name="Calc cel 3 4 5 3" xfId="5264"/>
    <cellStyle name="Calc cel 3 4 5 3 2" xfId="13966"/>
    <cellStyle name="Calc cel 3 4 5 3 2 2" xfId="46108"/>
    <cellStyle name="Calc cel 3 4 5 3 3" xfId="24701"/>
    <cellStyle name="Calc cel 3 4 5 3 4" xfId="26143"/>
    <cellStyle name="Calc cel 3 4 5 3 5" xfId="39656"/>
    <cellStyle name="Calc cel 3 4 5 4" xfId="7652"/>
    <cellStyle name="Calc cel 3 4 5 4 2" xfId="16354"/>
    <cellStyle name="Calc cel 3 4 5 4 3" xfId="21546"/>
    <cellStyle name="Calc cel 3 4 5 4 4" xfId="28530"/>
    <cellStyle name="Calc cel 3 4 5 4 5" xfId="42021"/>
    <cellStyle name="Calc cel 3 4 5 5" xfId="7881"/>
    <cellStyle name="Calc cel 3 4 5 5 2" xfId="16583"/>
    <cellStyle name="Calc cel 3 4 5 5 3" xfId="12728"/>
    <cellStyle name="Calc cel 3 4 5 5 4" xfId="28759"/>
    <cellStyle name="Calc cel 3 4 5 5 5" xfId="48399"/>
    <cellStyle name="Calc cel 3 4 5 6" xfId="8255"/>
    <cellStyle name="Calc cel 3 4 5 6 2" xfId="16957"/>
    <cellStyle name="Calc cel 3 4 5 6 3" xfId="21300"/>
    <cellStyle name="Calc cel 3 4 5 6 4" xfId="29133"/>
    <cellStyle name="Calc cel 3 4 5 6 5" xfId="48769"/>
    <cellStyle name="Calc cel 3 4 5 7" xfId="9036"/>
    <cellStyle name="Calc cel 3 4 5 7 2" xfId="17738"/>
    <cellStyle name="Calc cel 3 4 5 7 3" xfId="22513"/>
    <cellStyle name="Calc cel 3 4 5 7 4" xfId="29914"/>
    <cellStyle name="Calc cel 3 4 5 7 5" xfId="48957"/>
    <cellStyle name="Calc cel 3 4 5 8" xfId="12362"/>
    <cellStyle name="Calc cel 3 4 5 9" xfId="21109"/>
    <cellStyle name="Calc cel 3 4 6" xfId="4923"/>
    <cellStyle name="Calc cel 3 4 6 10" xfId="25802"/>
    <cellStyle name="Calc cel 3 4 6 11" xfId="33741"/>
    <cellStyle name="Calc cel 3 4 6 12" xfId="34677"/>
    <cellStyle name="Calc cel 3 4 6 13" xfId="36788"/>
    <cellStyle name="Calc cel 3 4 6 14" xfId="39315"/>
    <cellStyle name="Calc cel 3 4 6 2" xfId="5551"/>
    <cellStyle name="Calc cel 3 4 6 2 2" xfId="14253"/>
    <cellStyle name="Calc cel 3 4 6 2 2 2" xfId="46376"/>
    <cellStyle name="Calc cel 3 4 6 2 3" xfId="25220"/>
    <cellStyle name="Calc cel 3 4 6 2 4" xfId="26430"/>
    <cellStyle name="Calc cel 3 4 6 2 5" xfId="39943"/>
    <cellStyle name="Calc cel 3 4 6 3" xfId="7014"/>
    <cellStyle name="Calc cel 3 4 6 3 2" xfId="15716"/>
    <cellStyle name="Calc cel 3 4 6 3 2 2" xfId="47692"/>
    <cellStyle name="Calc cel 3 4 6 3 3" xfId="11609"/>
    <cellStyle name="Calc cel 3 4 6 3 4" xfId="27892"/>
    <cellStyle name="Calc cel 3 4 6 3 5" xfId="41405"/>
    <cellStyle name="Calc cel 3 4 6 4" xfId="8679"/>
    <cellStyle name="Calc cel 3 4 6 4 2" xfId="17381"/>
    <cellStyle name="Calc cel 3 4 6 4 3" xfId="25262"/>
    <cellStyle name="Calc cel 3 4 6 4 4" xfId="29557"/>
    <cellStyle name="Calc cel 3 4 6 4 5" xfId="43331"/>
    <cellStyle name="Calc cel 3 4 6 5" xfId="9434"/>
    <cellStyle name="Calc cel 3 4 6 5 2" xfId="18136"/>
    <cellStyle name="Calc cel 3 4 6 5 3" xfId="13098"/>
    <cellStyle name="Calc cel 3 4 6 5 4" xfId="30312"/>
    <cellStyle name="Calc cel 3 4 6 5 5" xfId="49355"/>
    <cellStyle name="Calc cel 3 4 6 6" xfId="10128"/>
    <cellStyle name="Calc cel 3 4 6 6 2" xfId="18830"/>
    <cellStyle name="Calc cel 3 4 6 6 3" xfId="20287"/>
    <cellStyle name="Calc cel 3 4 6 6 4" xfId="31006"/>
    <cellStyle name="Calc cel 3 4 6 6 5" xfId="50049"/>
    <cellStyle name="Calc cel 3 4 6 7" xfId="10746"/>
    <cellStyle name="Calc cel 3 4 6 7 2" xfId="19448"/>
    <cellStyle name="Calc cel 3 4 6 7 3" xfId="1890"/>
    <cellStyle name="Calc cel 3 4 6 7 4" xfId="31624"/>
    <cellStyle name="Calc cel 3 4 6 7 5" xfId="50667"/>
    <cellStyle name="Calc cel 3 4 6 8" xfId="13625"/>
    <cellStyle name="Calc cel 3 4 6 9" xfId="21010"/>
    <cellStyle name="Calc cel 3 4 7" xfId="6297"/>
    <cellStyle name="Calc cel 3 4 7 2" xfId="14999"/>
    <cellStyle name="Calc cel 3 4 7 2 2" xfId="47057"/>
    <cellStyle name="Calc cel 3 4 7 3" xfId="21013"/>
    <cellStyle name="Calc cel 3 4 7 4" xfId="27176"/>
    <cellStyle name="Calc cel 3 4 7 5" xfId="40689"/>
    <cellStyle name="Calc cel 3 4 8" xfId="5856"/>
    <cellStyle name="Calc cel 3 4 8 2" xfId="14558"/>
    <cellStyle name="Calc cel 3 4 8 2 2" xfId="46653"/>
    <cellStyle name="Calc cel 3 4 8 3" xfId="24337"/>
    <cellStyle name="Calc cel 3 4 8 4" xfId="26735"/>
    <cellStyle name="Calc cel 3 4 8 5" xfId="40248"/>
    <cellStyle name="Calc cel 3 4 9" xfId="6083"/>
    <cellStyle name="Calc cel 3 4 9 2" xfId="14785"/>
    <cellStyle name="Calc cel 3 4 9 2 2" xfId="46859"/>
    <cellStyle name="Calc cel 3 4 9 3" xfId="24078"/>
    <cellStyle name="Calc cel 3 4 9 4" xfId="26962"/>
    <cellStyle name="Calc cel 3 4 9 5" xfId="40475"/>
    <cellStyle name="Calc cel 3 5" xfId="621"/>
    <cellStyle name="Calc cel 3 5 10" xfId="3184"/>
    <cellStyle name="Calc cel 3 5 10 2" xfId="11999"/>
    <cellStyle name="Calc cel 3 5 10 3" xfId="20973"/>
    <cellStyle name="Calc cel 3 5 10 4" xfId="22423"/>
    <cellStyle name="Calc cel 3 5 10 5" xfId="37482"/>
    <cellStyle name="Calc cel 3 5 11" xfId="7545"/>
    <cellStyle name="Calc cel 3 5 11 2" xfId="16247"/>
    <cellStyle name="Calc cel 3 5 11 3" xfId="22175"/>
    <cellStyle name="Calc cel 3 5 11 4" xfId="28423"/>
    <cellStyle name="Calc cel 3 5 11 5" xfId="48154"/>
    <cellStyle name="Calc cel 3 5 12" xfId="8145"/>
    <cellStyle name="Calc cel 3 5 12 2" xfId="16847"/>
    <cellStyle name="Calc cel 3 5 12 3" xfId="23191"/>
    <cellStyle name="Calc cel 3 5 12 4" xfId="29023"/>
    <cellStyle name="Calc cel 3 5 12 5" xfId="48663"/>
    <cellStyle name="Calc cel 3 5 13" xfId="7926"/>
    <cellStyle name="Calc cel 3 5 13 2" xfId="16628"/>
    <cellStyle name="Calc cel 3 5 13 3" xfId="21573"/>
    <cellStyle name="Calc cel 3 5 13 4" xfId="28804"/>
    <cellStyle name="Calc cel 3 5 13 5" xfId="48444"/>
    <cellStyle name="Calc cel 3 5 14" xfId="8438"/>
    <cellStyle name="Calc cel 3 5 14 2" xfId="17140"/>
    <cellStyle name="Calc cel 3 5 14 3" xfId="22155"/>
    <cellStyle name="Calc cel 3 5 14 4" xfId="29316"/>
    <cellStyle name="Calc cel 3 5 14 5" xfId="48896"/>
    <cellStyle name="Calc cel 3 5 15" xfId="2503"/>
    <cellStyle name="Calc cel 3 5 16" xfId="25194"/>
    <cellStyle name="Calc cel 3 5 17" xfId="23702"/>
    <cellStyle name="Calc cel 3 5 18" xfId="32133"/>
    <cellStyle name="Calc cel 3 5 19" xfId="34127"/>
    <cellStyle name="Calc cel 3 5 2" xfId="749"/>
    <cellStyle name="Calc cel 3 5 2 10" xfId="8425"/>
    <cellStyle name="Calc cel 3 5 2 10 2" xfId="17127"/>
    <cellStyle name="Calc cel 3 5 2 10 3" xfId="11882"/>
    <cellStyle name="Calc cel 3 5 2 10 4" xfId="29303"/>
    <cellStyle name="Calc cel 3 5 2 10 5" xfId="48883"/>
    <cellStyle name="Calc cel 3 5 2 11" xfId="9187"/>
    <cellStyle name="Calc cel 3 5 2 11 2" xfId="17889"/>
    <cellStyle name="Calc cel 3 5 2 11 3" xfId="23171"/>
    <cellStyle name="Calc cel 3 5 2 11 4" xfId="30065"/>
    <cellStyle name="Calc cel 3 5 2 11 5" xfId="49108"/>
    <cellStyle name="Calc cel 3 5 2 12" xfId="9893"/>
    <cellStyle name="Calc cel 3 5 2 12 2" xfId="18595"/>
    <cellStyle name="Calc cel 3 5 2 12 3" xfId="12773"/>
    <cellStyle name="Calc cel 3 5 2 12 4" xfId="30771"/>
    <cellStyle name="Calc cel 3 5 2 12 5" xfId="49814"/>
    <cellStyle name="Calc cel 3 5 2 13" xfId="11297"/>
    <cellStyle name="Calc cel 3 5 2 14" xfId="20364"/>
    <cellStyle name="Calc cel 3 5 2 15" xfId="24101"/>
    <cellStyle name="Calc cel 3 5 2 16" xfId="32543"/>
    <cellStyle name="Calc cel 3 5 2 17" xfId="34245"/>
    <cellStyle name="Calc cel 3 5 2 18" xfId="35590"/>
    <cellStyle name="Calc cel 3 5 2 19" xfId="37390"/>
    <cellStyle name="Calc cel 3 5 2 2" xfId="1518"/>
    <cellStyle name="Calc cel 3 5 2 2 10" xfId="13215"/>
    <cellStyle name="Calc cel 3 5 2 2 11" xfId="21024"/>
    <cellStyle name="Calc cel 3 5 2 2 12" xfId="25554"/>
    <cellStyle name="Calc cel 3 5 2 2 13" xfId="33311"/>
    <cellStyle name="Calc cel 3 5 2 2 14" xfId="34429"/>
    <cellStyle name="Calc cel 3 5 2 2 15" xfId="36358"/>
    <cellStyle name="Calc cel 3 5 2 2 16" xfId="38885"/>
    <cellStyle name="Calc cel 3 5 2 2 2" xfId="5117"/>
    <cellStyle name="Calc cel 3 5 2 2 2 10" xfId="25996"/>
    <cellStyle name="Calc cel 3 5 2 2 2 11" xfId="33935"/>
    <cellStyle name="Calc cel 3 5 2 2 2 12" xfId="34871"/>
    <cellStyle name="Calc cel 3 5 2 2 2 13" xfId="36982"/>
    <cellStyle name="Calc cel 3 5 2 2 2 14" xfId="39509"/>
    <cellStyle name="Calc cel 3 5 2 2 2 2" xfId="3164"/>
    <cellStyle name="Calc cel 3 5 2 2 2 2 2" xfId="11979"/>
    <cellStyle name="Calc cel 3 5 2 2 2 2 2 2" xfId="44704"/>
    <cellStyle name="Calc cel 3 5 2 2 2 2 3" xfId="24721"/>
    <cellStyle name="Calc cel 3 5 2 2 2 2 4" xfId="22052"/>
    <cellStyle name="Calc cel 3 5 2 2 2 2 5" xfId="37462"/>
    <cellStyle name="Calc cel 3 5 2 2 2 3" xfId="7208"/>
    <cellStyle name="Calc cel 3 5 2 2 2 3 2" xfId="15910"/>
    <cellStyle name="Calc cel 3 5 2 2 2 3 2 2" xfId="47886"/>
    <cellStyle name="Calc cel 3 5 2 2 2 3 3" xfId="20828"/>
    <cellStyle name="Calc cel 3 5 2 2 2 3 4" xfId="28086"/>
    <cellStyle name="Calc cel 3 5 2 2 2 3 5" xfId="41599"/>
    <cellStyle name="Calc cel 3 5 2 2 2 4" xfId="8873"/>
    <cellStyle name="Calc cel 3 5 2 2 2 4 2" xfId="17575"/>
    <cellStyle name="Calc cel 3 5 2 2 2 4 3" xfId="21142"/>
    <cellStyle name="Calc cel 3 5 2 2 2 4 4" xfId="29751"/>
    <cellStyle name="Calc cel 3 5 2 2 2 4 5" xfId="43525"/>
    <cellStyle name="Calc cel 3 5 2 2 2 5" xfId="9628"/>
    <cellStyle name="Calc cel 3 5 2 2 2 5 2" xfId="18330"/>
    <cellStyle name="Calc cel 3 5 2 2 2 5 3" xfId="11570"/>
    <cellStyle name="Calc cel 3 5 2 2 2 5 4" xfId="30506"/>
    <cellStyle name="Calc cel 3 5 2 2 2 5 5" xfId="49549"/>
    <cellStyle name="Calc cel 3 5 2 2 2 6" xfId="10322"/>
    <cellStyle name="Calc cel 3 5 2 2 2 6 2" xfId="19024"/>
    <cellStyle name="Calc cel 3 5 2 2 2 6 3" xfId="11263"/>
    <cellStyle name="Calc cel 3 5 2 2 2 6 4" xfId="31200"/>
    <cellStyle name="Calc cel 3 5 2 2 2 6 5" xfId="50243"/>
    <cellStyle name="Calc cel 3 5 2 2 2 7" xfId="10940"/>
    <cellStyle name="Calc cel 3 5 2 2 2 7 2" xfId="19642"/>
    <cellStyle name="Calc cel 3 5 2 2 2 7 3" xfId="11909"/>
    <cellStyle name="Calc cel 3 5 2 2 2 7 4" xfId="31818"/>
    <cellStyle name="Calc cel 3 5 2 2 2 7 5" xfId="50861"/>
    <cellStyle name="Calc cel 3 5 2 2 2 8" xfId="13819"/>
    <cellStyle name="Calc cel 3 5 2 2 2 9" xfId="21016"/>
    <cellStyle name="Calc cel 3 5 2 2 3" xfId="5212"/>
    <cellStyle name="Calc cel 3 5 2 2 3 10" xfId="26091"/>
    <cellStyle name="Calc cel 3 5 2 2 3 11" xfId="34030"/>
    <cellStyle name="Calc cel 3 5 2 2 3 12" xfId="34966"/>
    <cellStyle name="Calc cel 3 5 2 2 3 13" xfId="37077"/>
    <cellStyle name="Calc cel 3 5 2 2 3 14" xfId="39604"/>
    <cellStyle name="Calc cel 3 5 2 2 3 2" xfId="6567"/>
    <cellStyle name="Calc cel 3 5 2 2 3 2 2" xfId="15269"/>
    <cellStyle name="Calc cel 3 5 2 2 3 2 2 2" xfId="47294"/>
    <cellStyle name="Calc cel 3 5 2 2 3 2 3" xfId="21809"/>
    <cellStyle name="Calc cel 3 5 2 2 3 2 4" xfId="27445"/>
    <cellStyle name="Calc cel 3 5 2 2 3 2 5" xfId="40958"/>
    <cellStyle name="Calc cel 3 5 2 2 3 3" xfId="7303"/>
    <cellStyle name="Calc cel 3 5 2 2 3 3 2" xfId="16005"/>
    <cellStyle name="Calc cel 3 5 2 2 3 3 2 2" xfId="47981"/>
    <cellStyle name="Calc cel 3 5 2 2 3 3 3" xfId="22751"/>
    <cellStyle name="Calc cel 3 5 2 2 3 3 4" xfId="28181"/>
    <cellStyle name="Calc cel 3 5 2 2 3 3 5" xfId="41694"/>
    <cellStyle name="Calc cel 3 5 2 2 3 4" xfId="8968"/>
    <cellStyle name="Calc cel 3 5 2 2 3 4 2" xfId="17670"/>
    <cellStyle name="Calc cel 3 5 2 2 3 4 3" xfId="21755"/>
    <cellStyle name="Calc cel 3 5 2 2 3 4 4" xfId="29846"/>
    <cellStyle name="Calc cel 3 5 2 2 3 4 5" xfId="43620"/>
    <cellStyle name="Calc cel 3 5 2 2 3 5" xfId="9723"/>
    <cellStyle name="Calc cel 3 5 2 2 3 5 2" xfId="18425"/>
    <cellStyle name="Calc cel 3 5 2 2 3 5 3" xfId="11546"/>
    <cellStyle name="Calc cel 3 5 2 2 3 5 4" xfId="30601"/>
    <cellStyle name="Calc cel 3 5 2 2 3 5 5" xfId="49644"/>
    <cellStyle name="Calc cel 3 5 2 2 3 6" xfId="10417"/>
    <cellStyle name="Calc cel 3 5 2 2 3 6 2" xfId="19119"/>
    <cellStyle name="Calc cel 3 5 2 2 3 6 3" xfId="20302"/>
    <cellStyle name="Calc cel 3 5 2 2 3 6 4" xfId="31295"/>
    <cellStyle name="Calc cel 3 5 2 2 3 6 5" xfId="50338"/>
    <cellStyle name="Calc cel 3 5 2 2 3 7" xfId="11035"/>
    <cellStyle name="Calc cel 3 5 2 2 3 7 2" xfId="19737"/>
    <cellStyle name="Calc cel 3 5 2 2 3 7 3" xfId="12248"/>
    <cellStyle name="Calc cel 3 5 2 2 3 7 4" xfId="31913"/>
    <cellStyle name="Calc cel 3 5 2 2 3 7 5" xfId="50956"/>
    <cellStyle name="Calc cel 3 5 2 2 3 8" xfId="13914"/>
    <cellStyle name="Calc cel 3 5 2 2 3 9" xfId="24669"/>
    <cellStyle name="Calc cel 3 5 2 2 4" xfId="5764"/>
    <cellStyle name="Calc cel 3 5 2 2 4 2" xfId="14466"/>
    <cellStyle name="Calc cel 3 5 2 2 4 2 2" xfId="46572"/>
    <cellStyle name="Calc cel 3 5 2 2 4 3" xfId="23465"/>
    <cellStyle name="Calc cel 3 5 2 2 4 4" xfId="26643"/>
    <cellStyle name="Calc cel 3 5 2 2 4 5" xfId="40156"/>
    <cellStyle name="Calc cel 3 5 2 2 5" xfId="6700"/>
    <cellStyle name="Calc cel 3 5 2 2 5 2" xfId="15402"/>
    <cellStyle name="Calc cel 3 5 2 2 5 2 2" xfId="47405"/>
    <cellStyle name="Calc cel 3 5 2 2 5 3" xfId="22597"/>
    <cellStyle name="Calc cel 3 5 2 2 5 4" xfId="27578"/>
    <cellStyle name="Calc cel 3 5 2 2 5 5" xfId="41091"/>
    <cellStyle name="Calc cel 3 5 2 2 6" xfId="8336"/>
    <cellStyle name="Calc cel 3 5 2 2 6 2" xfId="17038"/>
    <cellStyle name="Calc cel 3 5 2 2 6 3" xfId="23597"/>
    <cellStyle name="Calc cel 3 5 2 2 6 4" xfId="29214"/>
    <cellStyle name="Calc cel 3 5 2 2 6 5" xfId="42901"/>
    <cellStyle name="Calc cel 3 5 2 2 7" xfId="9111"/>
    <cellStyle name="Calc cel 3 5 2 2 7 2" xfId="17813"/>
    <cellStyle name="Calc cel 3 5 2 2 7 3" xfId="24307"/>
    <cellStyle name="Calc cel 3 5 2 2 7 4" xfId="29989"/>
    <cellStyle name="Calc cel 3 5 2 2 7 5" xfId="49032"/>
    <cellStyle name="Calc cel 3 5 2 2 8" xfId="9839"/>
    <cellStyle name="Calc cel 3 5 2 2 8 2" xfId="18541"/>
    <cellStyle name="Calc cel 3 5 2 2 8 3" xfId="20006"/>
    <cellStyle name="Calc cel 3 5 2 2 8 4" xfId="30717"/>
    <cellStyle name="Calc cel 3 5 2 2 8 5" xfId="49760"/>
    <cellStyle name="Calc cel 3 5 2 2 9" xfId="10498"/>
    <cellStyle name="Calc cel 3 5 2 2 9 2" xfId="19200"/>
    <cellStyle name="Calc cel 3 5 2 2 9 3" xfId="13054"/>
    <cellStyle name="Calc cel 3 5 2 2 9 4" xfId="31376"/>
    <cellStyle name="Calc cel 3 5 2 2 9 5" xfId="50419"/>
    <cellStyle name="Calc cel 3 5 2 3" xfId="3551"/>
    <cellStyle name="Calc cel 3 5 2 3 10" xfId="23748"/>
    <cellStyle name="Calc cel 3 5 2 3 11" xfId="32266"/>
    <cellStyle name="Calc cel 3 5 2 3 12" xfId="34172"/>
    <cellStyle name="Calc cel 3 5 2 3 13" xfId="35313"/>
    <cellStyle name="Calc cel 3 5 2 3 14" xfId="37849"/>
    <cellStyle name="Calc cel 3 5 2 3 2" xfId="6172"/>
    <cellStyle name="Calc cel 3 5 2 3 2 2" xfId="14874"/>
    <cellStyle name="Calc cel 3 5 2 3 2 2 2" xfId="46940"/>
    <cellStyle name="Calc cel 3 5 2 3 2 3" xfId="24781"/>
    <cellStyle name="Calc cel 3 5 2 3 2 4" xfId="27051"/>
    <cellStyle name="Calc cel 3 5 2 3 2 5" xfId="40564"/>
    <cellStyle name="Calc cel 3 5 2 3 3" xfId="3155"/>
    <cellStyle name="Calc cel 3 5 2 3 3 2" xfId="11970"/>
    <cellStyle name="Calc cel 3 5 2 3 3 2 2" xfId="44695"/>
    <cellStyle name="Calc cel 3 5 2 3 3 3" xfId="21760"/>
    <cellStyle name="Calc cel 3 5 2 3 3 4" xfId="11467"/>
    <cellStyle name="Calc cel 3 5 2 3 3 5" xfId="37453"/>
    <cellStyle name="Calc cel 3 5 2 3 4" xfId="7639"/>
    <cellStyle name="Calc cel 3 5 2 3 4 2" xfId="16341"/>
    <cellStyle name="Calc cel 3 5 2 3 4 3" xfId="20962"/>
    <cellStyle name="Calc cel 3 5 2 3 4 4" xfId="28517"/>
    <cellStyle name="Calc cel 3 5 2 3 4 5" xfId="42007"/>
    <cellStyle name="Calc cel 3 5 2 3 5" xfId="7946"/>
    <cellStyle name="Calc cel 3 5 2 3 5 2" xfId="16648"/>
    <cellStyle name="Calc cel 3 5 2 3 5 3" xfId="21659"/>
    <cellStyle name="Calc cel 3 5 2 3 5 4" xfId="28824"/>
    <cellStyle name="Calc cel 3 5 2 3 5 5" xfId="48464"/>
    <cellStyle name="Calc cel 3 5 2 3 6" xfId="7489"/>
    <cellStyle name="Calc cel 3 5 2 3 6 2" xfId="16191"/>
    <cellStyle name="Calc cel 3 5 2 3 6 3" xfId="23950"/>
    <cellStyle name="Calc cel 3 5 2 3 6 4" xfId="28367"/>
    <cellStyle name="Calc cel 3 5 2 3 6 5" xfId="48098"/>
    <cellStyle name="Calc cel 3 5 2 3 7" xfId="7966"/>
    <cellStyle name="Calc cel 3 5 2 3 7 2" xfId="16668"/>
    <cellStyle name="Calc cel 3 5 2 3 7 3" xfId="22604"/>
    <cellStyle name="Calc cel 3 5 2 3 7 4" xfId="28844"/>
    <cellStyle name="Calc cel 3 5 2 3 7 5" xfId="48484"/>
    <cellStyle name="Calc cel 3 5 2 3 8" xfId="12348"/>
    <cellStyle name="Calc cel 3 5 2 3 9" xfId="22190"/>
    <cellStyle name="Calc cel 3 5 2 4" xfId="3591"/>
    <cellStyle name="Calc cel 3 5 2 4 10" xfId="23920"/>
    <cellStyle name="Calc cel 3 5 2 4 11" xfId="32306"/>
    <cellStyle name="Calc cel 3 5 2 4 12" xfId="34209"/>
    <cellStyle name="Calc cel 3 5 2 4 13" xfId="35353"/>
    <cellStyle name="Calc cel 3 5 2 4 14" xfId="37889"/>
    <cellStyle name="Calc cel 3 5 2 4 2" xfId="6384"/>
    <cellStyle name="Calc cel 3 5 2 4 2 2" xfId="15086"/>
    <cellStyle name="Calc cel 3 5 2 4 2 2 2" xfId="47136"/>
    <cellStyle name="Calc cel 3 5 2 4 2 3" xfId="22640"/>
    <cellStyle name="Calc cel 3 5 2 4 2 4" xfId="27263"/>
    <cellStyle name="Calc cel 3 5 2 4 2 5" xfId="40776"/>
    <cellStyle name="Calc cel 3 5 2 4 3" xfId="5617"/>
    <cellStyle name="Calc cel 3 5 2 4 3 2" xfId="14319"/>
    <cellStyle name="Calc cel 3 5 2 4 3 2 2" xfId="46437"/>
    <cellStyle name="Calc cel 3 5 2 4 3 3" xfId="1790"/>
    <cellStyle name="Calc cel 3 5 2 4 3 4" xfId="26496"/>
    <cellStyle name="Calc cel 3 5 2 4 3 5" xfId="40009"/>
    <cellStyle name="Calc cel 3 5 2 4 4" xfId="7678"/>
    <cellStyle name="Calc cel 3 5 2 4 4 2" xfId="16380"/>
    <cellStyle name="Calc cel 3 5 2 4 4 3" xfId="24673"/>
    <cellStyle name="Calc cel 3 5 2 4 4 4" xfId="28556"/>
    <cellStyle name="Calc cel 3 5 2 4 4 5" xfId="42047"/>
    <cellStyle name="Calc cel 3 5 2 4 5" xfId="7542"/>
    <cellStyle name="Calc cel 3 5 2 4 5 2" xfId="16244"/>
    <cellStyle name="Calc cel 3 5 2 4 5 3" xfId="24631"/>
    <cellStyle name="Calc cel 3 5 2 4 5 4" xfId="28420"/>
    <cellStyle name="Calc cel 3 5 2 4 5 5" xfId="48151"/>
    <cellStyle name="Calc cel 3 5 2 4 6" xfId="8236"/>
    <cellStyle name="Calc cel 3 5 2 4 6 2" xfId="16938"/>
    <cellStyle name="Calc cel 3 5 2 4 6 3" xfId="11821"/>
    <cellStyle name="Calc cel 3 5 2 4 6 4" xfId="29114"/>
    <cellStyle name="Calc cel 3 5 2 4 6 5" xfId="48750"/>
    <cellStyle name="Calc cel 3 5 2 4 7" xfId="9020"/>
    <cellStyle name="Calc cel 3 5 2 4 7 2" xfId="17722"/>
    <cellStyle name="Calc cel 3 5 2 4 7 3" xfId="22886"/>
    <cellStyle name="Calc cel 3 5 2 4 7 4" xfId="29898"/>
    <cellStyle name="Calc cel 3 5 2 4 7 5" xfId="48941"/>
    <cellStyle name="Calc cel 3 5 2 4 8" xfId="12388"/>
    <cellStyle name="Calc cel 3 5 2 4 9" xfId="23798"/>
    <cellStyle name="Calc cel 3 5 2 5" xfId="5402"/>
    <cellStyle name="Calc cel 3 5 2 5 2" xfId="14104"/>
    <cellStyle name="Calc cel 3 5 2 5 2 2" xfId="46236"/>
    <cellStyle name="Calc cel 3 5 2 5 3" xfId="12218"/>
    <cellStyle name="Calc cel 3 5 2 5 4" xfId="26281"/>
    <cellStyle name="Calc cel 3 5 2 5 5" xfId="39794"/>
    <cellStyle name="Calc cel 3 5 2 6" xfId="6278"/>
    <cellStyle name="Calc cel 3 5 2 6 2" xfId="14980"/>
    <cellStyle name="Calc cel 3 5 2 6 2 2" xfId="47039"/>
    <cellStyle name="Calc cel 3 5 2 6 3" xfId="24948"/>
    <cellStyle name="Calc cel 3 5 2 6 4" xfId="27157"/>
    <cellStyle name="Calc cel 3 5 2 6 5" xfId="40670"/>
    <cellStyle name="Calc cel 3 5 2 7" xfId="6063"/>
    <cellStyle name="Calc cel 3 5 2 7 2" xfId="14765"/>
    <cellStyle name="Calc cel 3 5 2 7 2 2" xfId="46843"/>
    <cellStyle name="Calc cel 3 5 2 7 3" xfId="21382"/>
    <cellStyle name="Calc cel 3 5 2 7 4" xfId="26942"/>
    <cellStyle name="Calc cel 3 5 2 7 5" xfId="40455"/>
    <cellStyle name="Calc cel 3 5 2 8" xfId="6504"/>
    <cellStyle name="Calc cel 3 5 2 8 2" xfId="15206"/>
    <cellStyle name="Calc cel 3 5 2 8 3" xfId="24735"/>
    <cellStyle name="Calc cel 3 5 2 8 4" xfId="27383"/>
    <cellStyle name="Calc cel 3 5 2 8 5" xfId="40896"/>
    <cellStyle name="Calc cel 3 5 2 9" xfId="7829"/>
    <cellStyle name="Calc cel 3 5 2 9 2" xfId="16531"/>
    <cellStyle name="Calc cel 3 5 2 9 3" xfId="23306"/>
    <cellStyle name="Calc cel 3 5 2 9 4" xfId="28707"/>
    <cellStyle name="Calc cel 3 5 2 9 5" xfId="48347"/>
    <cellStyle name="Calc cel 3 5 20" xfId="35180"/>
    <cellStyle name="Calc cel 3 5 21" xfId="37262"/>
    <cellStyle name="Calc cel 3 5 3" xfId="889"/>
    <cellStyle name="Calc cel 3 5 3 10" xfId="7719"/>
    <cellStyle name="Calc cel 3 5 3 10 2" xfId="16421"/>
    <cellStyle name="Calc cel 3 5 3 10 3" xfId="25473"/>
    <cellStyle name="Calc cel 3 5 3 10 4" xfId="28597"/>
    <cellStyle name="Calc cel 3 5 3 10 5" xfId="48249"/>
    <cellStyle name="Calc cel 3 5 3 11" xfId="8234"/>
    <cellStyle name="Calc cel 3 5 3 11 2" xfId="16936"/>
    <cellStyle name="Calc cel 3 5 3 11 3" xfId="24531"/>
    <cellStyle name="Calc cel 3 5 3 11 4" xfId="29112"/>
    <cellStyle name="Calc cel 3 5 3 11 5" xfId="48748"/>
    <cellStyle name="Calc cel 3 5 3 12" xfId="11424"/>
    <cellStyle name="Calc cel 3 5 3 13" xfId="25303"/>
    <cellStyle name="Calc cel 3 5 3 14" xfId="23578"/>
    <cellStyle name="Calc cel 3 5 3 15" xfId="32682"/>
    <cellStyle name="Calc cel 3 5 3 16" xfId="34310"/>
    <cellStyle name="Calc cel 3 5 3 17" xfId="35729"/>
    <cellStyle name="Calc cel 3 5 3 18" xfId="38256"/>
    <cellStyle name="Calc cel 3 5 3 2" xfId="5066"/>
    <cellStyle name="Calc cel 3 5 3 2 10" xfId="25945"/>
    <cellStyle name="Calc cel 3 5 3 2 11" xfId="33884"/>
    <cellStyle name="Calc cel 3 5 3 2 12" xfId="34820"/>
    <cellStyle name="Calc cel 3 5 3 2 13" xfId="36931"/>
    <cellStyle name="Calc cel 3 5 3 2 14" xfId="39458"/>
    <cellStyle name="Calc cel 3 5 3 2 2" xfId="5961"/>
    <cellStyle name="Calc cel 3 5 3 2 2 2" xfId="14663"/>
    <cellStyle name="Calc cel 3 5 3 2 2 2 2" xfId="46750"/>
    <cellStyle name="Calc cel 3 5 3 2 2 3" xfId="22553"/>
    <cellStyle name="Calc cel 3 5 3 2 2 4" xfId="26840"/>
    <cellStyle name="Calc cel 3 5 3 2 2 5" xfId="40353"/>
    <cellStyle name="Calc cel 3 5 3 2 3" xfId="7157"/>
    <cellStyle name="Calc cel 3 5 3 2 3 2" xfId="15859"/>
    <cellStyle name="Calc cel 3 5 3 2 3 2 2" xfId="47835"/>
    <cellStyle name="Calc cel 3 5 3 2 3 3" xfId="21530"/>
    <cellStyle name="Calc cel 3 5 3 2 3 4" xfId="28035"/>
    <cellStyle name="Calc cel 3 5 3 2 3 5" xfId="41548"/>
    <cellStyle name="Calc cel 3 5 3 2 4" xfId="8822"/>
    <cellStyle name="Calc cel 3 5 3 2 4 2" xfId="17524"/>
    <cellStyle name="Calc cel 3 5 3 2 4 3" xfId="24494"/>
    <cellStyle name="Calc cel 3 5 3 2 4 4" xfId="29700"/>
    <cellStyle name="Calc cel 3 5 3 2 4 5" xfId="43474"/>
    <cellStyle name="Calc cel 3 5 3 2 5" xfId="9577"/>
    <cellStyle name="Calc cel 3 5 3 2 5 2" xfId="18279"/>
    <cellStyle name="Calc cel 3 5 3 2 5 3" xfId="11763"/>
    <cellStyle name="Calc cel 3 5 3 2 5 4" xfId="30455"/>
    <cellStyle name="Calc cel 3 5 3 2 5 5" xfId="49498"/>
    <cellStyle name="Calc cel 3 5 3 2 6" xfId="10271"/>
    <cellStyle name="Calc cel 3 5 3 2 6 2" xfId="18973"/>
    <cellStyle name="Calc cel 3 5 3 2 6 3" xfId="12740"/>
    <cellStyle name="Calc cel 3 5 3 2 6 4" xfId="31149"/>
    <cellStyle name="Calc cel 3 5 3 2 6 5" xfId="50192"/>
    <cellStyle name="Calc cel 3 5 3 2 7" xfId="10889"/>
    <cellStyle name="Calc cel 3 5 3 2 7 2" xfId="19591"/>
    <cellStyle name="Calc cel 3 5 3 2 7 3" xfId="13359"/>
    <cellStyle name="Calc cel 3 5 3 2 7 4" xfId="31767"/>
    <cellStyle name="Calc cel 3 5 3 2 7 5" xfId="50810"/>
    <cellStyle name="Calc cel 3 5 3 2 8" xfId="13768"/>
    <cellStyle name="Calc cel 3 5 3 2 9" xfId="23063"/>
    <cellStyle name="Calc cel 3 5 3 3" xfId="4964"/>
    <cellStyle name="Calc cel 3 5 3 3 10" xfId="25843"/>
    <cellStyle name="Calc cel 3 5 3 3 11" xfId="33782"/>
    <cellStyle name="Calc cel 3 5 3 3 12" xfId="34718"/>
    <cellStyle name="Calc cel 3 5 3 3 13" xfId="36829"/>
    <cellStyle name="Calc cel 3 5 3 3 14" xfId="39356"/>
    <cellStyle name="Calc cel 3 5 3 3 2" xfId="6034"/>
    <cellStyle name="Calc cel 3 5 3 3 2 2" xfId="14736"/>
    <cellStyle name="Calc cel 3 5 3 3 2 2 2" xfId="46816"/>
    <cellStyle name="Calc cel 3 5 3 3 2 3" xfId="23621"/>
    <cellStyle name="Calc cel 3 5 3 3 2 4" xfId="26913"/>
    <cellStyle name="Calc cel 3 5 3 3 2 5" xfId="40426"/>
    <cellStyle name="Calc cel 3 5 3 3 3" xfId="7055"/>
    <cellStyle name="Calc cel 3 5 3 3 3 2" xfId="15757"/>
    <cellStyle name="Calc cel 3 5 3 3 3 2 2" xfId="47733"/>
    <cellStyle name="Calc cel 3 5 3 3 3 3" xfId="20234"/>
    <cellStyle name="Calc cel 3 5 3 3 3 4" xfId="27933"/>
    <cellStyle name="Calc cel 3 5 3 3 3 5" xfId="41446"/>
    <cellStyle name="Calc cel 3 5 3 3 4" xfId="8720"/>
    <cellStyle name="Calc cel 3 5 3 3 4 2" xfId="17422"/>
    <cellStyle name="Calc cel 3 5 3 3 4 3" xfId="20844"/>
    <cellStyle name="Calc cel 3 5 3 3 4 4" xfId="29598"/>
    <cellStyle name="Calc cel 3 5 3 3 4 5" xfId="43372"/>
    <cellStyle name="Calc cel 3 5 3 3 5" xfId="9475"/>
    <cellStyle name="Calc cel 3 5 3 3 5 2" xfId="18177"/>
    <cellStyle name="Calc cel 3 5 3 3 5 3" xfId="21451"/>
    <cellStyle name="Calc cel 3 5 3 3 5 4" xfId="30353"/>
    <cellStyle name="Calc cel 3 5 3 3 5 5" xfId="49396"/>
    <cellStyle name="Calc cel 3 5 3 3 6" xfId="10169"/>
    <cellStyle name="Calc cel 3 5 3 3 6 2" xfId="18871"/>
    <cellStyle name="Calc cel 3 5 3 3 6 3" xfId="11576"/>
    <cellStyle name="Calc cel 3 5 3 3 6 4" xfId="31047"/>
    <cellStyle name="Calc cel 3 5 3 3 6 5" xfId="50090"/>
    <cellStyle name="Calc cel 3 5 3 3 7" xfId="10787"/>
    <cellStyle name="Calc cel 3 5 3 3 7 2" xfId="19489"/>
    <cellStyle name="Calc cel 3 5 3 3 7 3" xfId="13349"/>
    <cellStyle name="Calc cel 3 5 3 3 7 4" xfId="31665"/>
    <cellStyle name="Calc cel 3 5 3 3 7 5" xfId="50708"/>
    <cellStyle name="Calc cel 3 5 3 3 8" xfId="13666"/>
    <cellStyle name="Calc cel 3 5 3 3 9" xfId="13145"/>
    <cellStyle name="Calc cel 3 5 3 4" xfId="5943"/>
    <cellStyle name="Calc cel 3 5 3 4 2" xfId="14645"/>
    <cellStyle name="Calc cel 3 5 3 4 2 2" xfId="46732"/>
    <cellStyle name="Calc cel 3 5 3 4 3" xfId="21800"/>
    <cellStyle name="Calc cel 3 5 3 4 4" xfId="26822"/>
    <cellStyle name="Calc cel 3 5 3 4 5" xfId="40335"/>
    <cellStyle name="Calc cel 3 5 3 5" xfId="3249"/>
    <cellStyle name="Calc cel 3 5 3 5 2" xfId="12064"/>
    <cellStyle name="Calc cel 3 5 3 5 2 2" xfId="44780"/>
    <cellStyle name="Calc cel 3 5 3 5 3" xfId="22591"/>
    <cellStyle name="Calc cel 3 5 3 5 4" xfId="23070"/>
    <cellStyle name="Calc cel 3 5 3 5 5" xfId="37547"/>
    <cellStyle name="Calc cel 3 5 3 6" xfId="5765"/>
    <cellStyle name="Calc cel 3 5 3 6 2" xfId="14467"/>
    <cellStyle name="Calc cel 3 5 3 6 2 2" xfId="46573"/>
    <cellStyle name="Calc cel 3 5 3 6 3" xfId="22160"/>
    <cellStyle name="Calc cel 3 5 3 6 4" xfId="26644"/>
    <cellStyle name="Calc cel 3 5 3 6 5" xfId="40157"/>
    <cellStyle name="Calc cel 3 5 3 7" xfId="7392"/>
    <cellStyle name="Calc cel 3 5 3 7 2" xfId="16094"/>
    <cellStyle name="Calc cel 3 5 3 7 3" xfId="21201"/>
    <cellStyle name="Calc cel 3 5 3 7 4" xfId="28270"/>
    <cellStyle name="Calc cel 3 5 3 7 5" xfId="41783"/>
    <cellStyle name="Calc cel 3 5 3 8" xfId="7934"/>
    <cellStyle name="Calc cel 3 5 3 8 2" xfId="16636"/>
    <cellStyle name="Calc cel 3 5 3 8 3" xfId="25071"/>
    <cellStyle name="Calc cel 3 5 3 8 4" xfId="28812"/>
    <cellStyle name="Calc cel 3 5 3 8 5" xfId="48452"/>
    <cellStyle name="Calc cel 3 5 3 9" xfId="7716"/>
    <cellStyle name="Calc cel 3 5 3 9 2" xfId="16418"/>
    <cellStyle name="Calc cel 3 5 3 9 3" xfId="23311"/>
    <cellStyle name="Calc cel 3 5 3 9 4" xfId="28594"/>
    <cellStyle name="Calc cel 3 5 3 9 5" xfId="48246"/>
    <cellStyle name="Calc cel 3 5 4" xfId="1396"/>
    <cellStyle name="Calc cel 3 5 4 10" xfId="9769"/>
    <cellStyle name="Calc cel 3 5 4 10 2" xfId="18471"/>
    <cellStyle name="Calc cel 3 5 4 10 3" xfId="13278"/>
    <cellStyle name="Calc cel 3 5 4 10 4" xfId="30647"/>
    <cellStyle name="Calc cel 3 5 4 10 5" xfId="49690"/>
    <cellStyle name="Calc cel 3 5 4 11" xfId="10448"/>
    <cellStyle name="Calc cel 3 5 4 11 2" xfId="19150"/>
    <cellStyle name="Calc cel 3 5 4 11 3" xfId="2510"/>
    <cellStyle name="Calc cel 3 5 4 11 4" xfId="31326"/>
    <cellStyle name="Calc cel 3 5 4 11 5" xfId="50369"/>
    <cellStyle name="Calc cel 3 5 4 12" xfId="11181"/>
    <cellStyle name="Calc cel 3 5 4 13" xfId="22150"/>
    <cellStyle name="Calc cel 3 5 4 14" xfId="25443"/>
    <cellStyle name="Calc cel 3 5 4 15" xfId="33189"/>
    <cellStyle name="Calc cel 3 5 4 16" xfId="34379"/>
    <cellStyle name="Calc cel 3 5 4 17" xfId="36236"/>
    <cellStyle name="Calc cel 3 5 4 18" xfId="38763"/>
    <cellStyle name="Calc cel 3 5 4 2" xfId="5001"/>
    <cellStyle name="Calc cel 3 5 4 2 10" xfId="25880"/>
    <cellStyle name="Calc cel 3 5 4 2 11" xfId="33819"/>
    <cellStyle name="Calc cel 3 5 4 2 12" xfId="34755"/>
    <cellStyle name="Calc cel 3 5 4 2 13" xfId="36866"/>
    <cellStyle name="Calc cel 3 5 4 2 14" xfId="39393"/>
    <cellStyle name="Calc cel 3 5 4 2 2" xfId="5962"/>
    <cellStyle name="Calc cel 3 5 4 2 2 2" xfId="14664"/>
    <cellStyle name="Calc cel 3 5 4 2 2 2 2" xfId="46751"/>
    <cellStyle name="Calc cel 3 5 4 2 2 3" xfId="22065"/>
    <cellStyle name="Calc cel 3 5 4 2 2 4" xfId="26841"/>
    <cellStyle name="Calc cel 3 5 4 2 2 5" xfId="40354"/>
    <cellStyle name="Calc cel 3 5 4 2 3" xfId="7092"/>
    <cellStyle name="Calc cel 3 5 4 2 3 2" xfId="15794"/>
    <cellStyle name="Calc cel 3 5 4 2 3 2 2" xfId="47770"/>
    <cellStyle name="Calc cel 3 5 4 2 3 3" xfId="13281"/>
    <cellStyle name="Calc cel 3 5 4 2 3 4" xfId="27970"/>
    <cellStyle name="Calc cel 3 5 4 2 3 5" xfId="41483"/>
    <cellStyle name="Calc cel 3 5 4 2 4" xfId="8757"/>
    <cellStyle name="Calc cel 3 5 4 2 4 2" xfId="17459"/>
    <cellStyle name="Calc cel 3 5 4 2 4 3" xfId="23175"/>
    <cellStyle name="Calc cel 3 5 4 2 4 4" xfId="29635"/>
    <cellStyle name="Calc cel 3 5 4 2 4 5" xfId="43409"/>
    <cellStyle name="Calc cel 3 5 4 2 5" xfId="9512"/>
    <cellStyle name="Calc cel 3 5 4 2 5 2" xfId="18214"/>
    <cellStyle name="Calc cel 3 5 4 2 5 3" xfId="2442"/>
    <cellStyle name="Calc cel 3 5 4 2 5 4" xfId="30390"/>
    <cellStyle name="Calc cel 3 5 4 2 5 5" xfId="49433"/>
    <cellStyle name="Calc cel 3 5 4 2 6" xfId="10206"/>
    <cellStyle name="Calc cel 3 5 4 2 6 2" xfId="18908"/>
    <cellStyle name="Calc cel 3 5 4 2 6 3" xfId="2058"/>
    <cellStyle name="Calc cel 3 5 4 2 6 4" xfId="31084"/>
    <cellStyle name="Calc cel 3 5 4 2 6 5" xfId="50127"/>
    <cellStyle name="Calc cel 3 5 4 2 7" xfId="10824"/>
    <cellStyle name="Calc cel 3 5 4 2 7 2" xfId="19526"/>
    <cellStyle name="Calc cel 3 5 4 2 7 3" xfId="12300"/>
    <cellStyle name="Calc cel 3 5 4 2 7 4" xfId="31702"/>
    <cellStyle name="Calc cel 3 5 4 2 7 5" xfId="50745"/>
    <cellStyle name="Calc cel 3 5 4 2 8" xfId="13703"/>
    <cellStyle name="Calc cel 3 5 4 2 9" xfId="12546"/>
    <cellStyle name="Calc cel 3 5 4 3" xfId="5162"/>
    <cellStyle name="Calc cel 3 5 4 3 10" xfId="26041"/>
    <cellStyle name="Calc cel 3 5 4 3 11" xfId="33980"/>
    <cellStyle name="Calc cel 3 5 4 3 12" xfId="34916"/>
    <cellStyle name="Calc cel 3 5 4 3 13" xfId="37027"/>
    <cellStyle name="Calc cel 3 5 4 3 14" xfId="39554"/>
    <cellStyle name="Calc cel 3 5 4 3 2" xfId="5654"/>
    <cellStyle name="Calc cel 3 5 4 3 2 2" xfId="14356"/>
    <cellStyle name="Calc cel 3 5 4 3 2 2 2" xfId="46471"/>
    <cellStyle name="Calc cel 3 5 4 3 2 3" xfId="20584"/>
    <cellStyle name="Calc cel 3 5 4 3 2 4" xfId="26533"/>
    <cellStyle name="Calc cel 3 5 4 3 2 5" xfId="40046"/>
    <cellStyle name="Calc cel 3 5 4 3 3" xfId="7253"/>
    <cellStyle name="Calc cel 3 5 4 3 3 2" xfId="15955"/>
    <cellStyle name="Calc cel 3 5 4 3 3 2 2" xfId="47931"/>
    <cellStyle name="Calc cel 3 5 4 3 3 3" xfId="20670"/>
    <cellStyle name="Calc cel 3 5 4 3 3 4" xfId="28131"/>
    <cellStyle name="Calc cel 3 5 4 3 3 5" xfId="41644"/>
    <cellStyle name="Calc cel 3 5 4 3 4" xfId="8918"/>
    <cellStyle name="Calc cel 3 5 4 3 4 2" xfId="17620"/>
    <cellStyle name="Calc cel 3 5 4 3 4 3" xfId="11896"/>
    <cellStyle name="Calc cel 3 5 4 3 4 4" xfId="29796"/>
    <cellStyle name="Calc cel 3 5 4 3 4 5" xfId="43570"/>
    <cellStyle name="Calc cel 3 5 4 3 5" xfId="9673"/>
    <cellStyle name="Calc cel 3 5 4 3 5 2" xfId="18375"/>
    <cellStyle name="Calc cel 3 5 4 3 5 3" xfId="12410"/>
    <cellStyle name="Calc cel 3 5 4 3 5 4" xfId="30551"/>
    <cellStyle name="Calc cel 3 5 4 3 5 5" xfId="49594"/>
    <cellStyle name="Calc cel 3 5 4 3 6" xfId="10367"/>
    <cellStyle name="Calc cel 3 5 4 3 6 2" xfId="19069"/>
    <cellStyle name="Calc cel 3 5 4 3 6 3" xfId="20097"/>
    <cellStyle name="Calc cel 3 5 4 3 6 4" xfId="31245"/>
    <cellStyle name="Calc cel 3 5 4 3 6 5" xfId="50288"/>
    <cellStyle name="Calc cel 3 5 4 3 7" xfId="10985"/>
    <cellStyle name="Calc cel 3 5 4 3 7 2" xfId="19687"/>
    <cellStyle name="Calc cel 3 5 4 3 7 3" xfId="20059"/>
    <cellStyle name="Calc cel 3 5 4 3 7 4" xfId="31863"/>
    <cellStyle name="Calc cel 3 5 4 3 7 5" xfId="50906"/>
    <cellStyle name="Calc cel 3 5 4 3 8" xfId="13864"/>
    <cellStyle name="Calc cel 3 5 4 3 9" xfId="21344"/>
    <cellStyle name="Calc cel 3 5 4 4" xfId="6156"/>
    <cellStyle name="Calc cel 3 5 4 4 2" xfId="14858"/>
    <cellStyle name="Calc cel 3 5 4 4 2 2" xfId="46926"/>
    <cellStyle name="Calc cel 3 5 4 4 3" xfId="21026"/>
    <cellStyle name="Calc cel 3 5 4 4 4" xfId="27035"/>
    <cellStyle name="Calc cel 3 5 4 4 5" xfId="40548"/>
    <cellStyle name="Calc cel 3 5 4 5" xfId="6626"/>
    <cellStyle name="Calc cel 3 5 4 5 2" xfId="15328"/>
    <cellStyle name="Calc cel 3 5 4 5 2 2" xfId="47342"/>
    <cellStyle name="Calc cel 3 5 4 5 3" xfId="23690"/>
    <cellStyle name="Calc cel 3 5 4 5 4" xfId="27504"/>
    <cellStyle name="Calc cel 3 5 4 5 5" xfId="41017"/>
    <cellStyle name="Calc cel 3 5 4 6" xfId="6652"/>
    <cellStyle name="Calc cel 3 5 4 6 2" xfId="15354"/>
    <cellStyle name="Calc cel 3 5 4 6 2 2" xfId="47364"/>
    <cellStyle name="Calc cel 3 5 4 6 3" xfId="20463"/>
    <cellStyle name="Calc cel 3 5 4 6 4" xfId="27530"/>
    <cellStyle name="Calc cel 3 5 4 6 5" xfId="41043"/>
    <cellStyle name="Calc cel 3 5 4 7" xfId="3207"/>
    <cellStyle name="Calc cel 3 5 4 7 2" xfId="12022"/>
    <cellStyle name="Calc cel 3 5 4 7 3" xfId="20638"/>
    <cellStyle name="Calc cel 3 5 4 7 4" xfId="23307"/>
    <cellStyle name="Calc cel 3 5 4 7 5" xfId="37505"/>
    <cellStyle name="Calc cel 3 5 4 8" xfId="8249"/>
    <cellStyle name="Calc cel 3 5 4 8 2" xfId="16951"/>
    <cellStyle name="Calc cel 3 5 4 8 3" xfId="13309"/>
    <cellStyle name="Calc cel 3 5 4 8 4" xfId="29127"/>
    <cellStyle name="Calc cel 3 5 4 8 5" xfId="48763"/>
    <cellStyle name="Calc cel 3 5 4 9" xfId="9031"/>
    <cellStyle name="Calc cel 3 5 4 9 2" xfId="17733"/>
    <cellStyle name="Calc cel 3 5 4 9 3" xfId="21588"/>
    <cellStyle name="Calc cel 3 5 4 9 4" xfId="29909"/>
    <cellStyle name="Calc cel 3 5 4 9 5" xfId="48952"/>
    <cellStyle name="Calc cel 3 5 5" xfId="5023"/>
    <cellStyle name="Calc cel 3 5 5 10" xfId="25902"/>
    <cellStyle name="Calc cel 3 5 5 11" xfId="33841"/>
    <cellStyle name="Calc cel 3 5 5 12" xfId="34777"/>
    <cellStyle name="Calc cel 3 5 5 13" xfId="36888"/>
    <cellStyle name="Calc cel 3 5 5 14" xfId="39415"/>
    <cellStyle name="Calc cel 3 5 5 2" xfId="6069"/>
    <cellStyle name="Calc cel 3 5 5 2 2" xfId="14771"/>
    <cellStyle name="Calc cel 3 5 5 2 2 2" xfId="46847"/>
    <cellStyle name="Calc cel 3 5 5 2 3" xfId="23051"/>
    <cellStyle name="Calc cel 3 5 5 2 4" xfId="26948"/>
    <cellStyle name="Calc cel 3 5 5 2 5" xfId="40461"/>
    <cellStyle name="Calc cel 3 5 5 3" xfId="7114"/>
    <cellStyle name="Calc cel 3 5 5 3 2" xfId="15816"/>
    <cellStyle name="Calc cel 3 5 5 3 2 2" xfId="47792"/>
    <cellStyle name="Calc cel 3 5 5 3 3" xfId="20964"/>
    <cellStyle name="Calc cel 3 5 5 3 4" xfId="27992"/>
    <cellStyle name="Calc cel 3 5 5 3 5" xfId="41505"/>
    <cellStyle name="Calc cel 3 5 5 4" xfId="8779"/>
    <cellStyle name="Calc cel 3 5 5 4 2" xfId="17481"/>
    <cellStyle name="Calc cel 3 5 5 4 3" xfId="22687"/>
    <cellStyle name="Calc cel 3 5 5 4 4" xfId="29657"/>
    <cellStyle name="Calc cel 3 5 5 4 5" xfId="43431"/>
    <cellStyle name="Calc cel 3 5 5 5" xfId="9534"/>
    <cellStyle name="Calc cel 3 5 5 5 2" xfId="18236"/>
    <cellStyle name="Calc cel 3 5 5 5 3" xfId="11538"/>
    <cellStyle name="Calc cel 3 5 5 5 4" xfId="30412"/>
    <cellStyle name="Calc cel 3 5 5 5 5" xfId="49455"/>
    <cellStyle name="Calc cel 3 5 5 6" xfId="10228"/>
    <cellStyle name="Calc cel 3 5 5 6 2" xfId="18930"/>
    <cellStyle name="Calc cel 3 5 5 6 3" xfId="11784"/>
    <cellStyle name="Calc cel 3 5 5 6 4" xfId="31106"/>
    <cellStyle name="Calc cel 3 5 5 6 5" xfId="50149"/>
    <cellStyle name="Calc cel 3 5 5 7" xfId="10846"/>
    <cellStyle name="Calc cel 3 5 5 7 2" xfId="19548"/>
    <cellStyle name="Calc cel 3 5 5 7 3" xfId="20203"/>
    <cellStyle name="Calc cel 3 5 5 7 4" xfId="31724"/>
    <cellStyle name="Calc cel 3 5 5 7 5" xfId="50767"/>
    <cellStyle name="Calc cel 3 5 5 8" xfId="13725"/>
    <cellStyle name="Calc cel 3 5 5 9" xfId="23901"/>
    <cellStyle name="Calc cel 3 5 6" xfId="4771"/>
    <cellStyle name="Calc cel 3 5 6 10" xfId="25650"/>
    <cellStyle name="Calc cel 3 5 6 11" xfId="33589"/>
    <cellStyle name="Calc cel 3 5 6 12" xfId="34525"/>
    <cellStyle name="Calc cel 3 5 6 13" xfId="36636"/>
    <cellStyle name="Calc cel 3 5 6 14" xfId="39163"/>
    <cellStyle name="Calc cel 3 5 6 2" xfId="6193"/>
    <cellStyle name="Calc cel 3 5 6 2 2" xfId="14895"/>
    <cellStyle name="Calc cel 3 5 6 2 2 2" xfId="46960"/>
    <cellStyle name="Calc cel 3 5 6 2 3" xfId="20593"/>
    <cellStyle name="Calc cel 3 5 6 2 4" xfId="27072"/>
    <cellStyle name="Calc cel 3 5 6 2 5" xfId="40585"/>
    <cellStyle name="Calc cel 3 5 6 3" xfId="6862"/>
    <cellStyle name="Calc cel 3 5 6 3 2" xfId="15564"/>
    <cellStyle name="Calc cel 3 5 6 3 2 2" xfId="47540"/>
    <cellStyle name="Calc cel 3 5 6 3 3" xfId="2491"/>
    <cellStyle name="Calc cel 3 5 6 3 4" xfId="27740"/>
    <cellStyle name="Calc cel 3 5 6 3 5" xfId="41253"/>
    <cellStyle name="Calc cel 3 5 6 4" xfId="8527"/>
    <cellStyle name="Calc cel 3 5 6 4 2" xfId="17229"/>
    <cellStyle name="Calc cel 3 5 6 4 3" xfId="22368"/>
    <cellStyle name="Calc cel 3 5 6 4 4" xfId="29405"/>
    <cellStyle name="Calc cel 3 5 6 4 5" xfId="43179"/>
    <cellStyle name="Calc cel 3 5 6 5" xfId="9282"/>
    <cellStyle name="Calc cel 3 5 6 5 2" xfId="17984"/>
    <cellStyle name="Calc cel 3 5 6 5 3" xfId="21850"/>
    <cellStyle name="Calc cel 3 5 6 5 4" xfId="30160"/>
    <cellStyle name="Calc cel 3 5 6 5 5" xfId="49203"/>
    <cellStyle name="Calc cel 3 5 6 6" xfId="9976"/>
    <cellStyle name="Calc cel 3 5 6 6 2" xfId="18678"/>
    <cellStyle name="Calc cel 3 5 6 6 3" xfId="20195"/>
    <cellStyle name="Calc cel 3 5 6 6 4" xfId="30854"/>
    <cellStyle name="Calc cel 3 5 6 6 5" xfId="49897"/>
    <cellStyle name="Calc cel 3 5 6 7" xfId="10594"/>
    <cellStyle name="Calc cel 3 5 6 7 2" xfId="19296"/>
    <cellStyle name="Calc cel 3 5 6 7 3" xfId="2555"/>
    <cellStyle name="Calc cel 3 5 6 7 4" xfId="31472"/>
    <cellStyle name="Calc cel 3 5 6 7 5" xfId="50515"/>
    <cellStyle name="Calc cel 3 5 6 8" xfId="13473"/>
    <cellStyle name="Calc cel 3 5 6 9" xfId="24317"/>
    <cellStyle name="Calc cel 3 5 7" xfId="3214"/>
    <cellStyle name="Calc cel 3 5 7 2" xfId="12029"/>
    <cellStyle name="Calc cel 3 5 7 2 2" xfId="44747"/>
    <cellStyle name="Calc cel 3 5 7 3" xfId="12672"/>
    <cellStyle name="Calc cel 3 5 7 4" xfId="24484"/>
    <cellStyle name="Calc cel 3 5 7 5" xfId="37512"/>
    <cellStyle name="Calc cel 3 5 8" xfId="6277"/>
    <cellStyle name="Calc cel 3 5 8 2" xfId="14979"/>
    <cellStyle name="Calc cel 3 5 8 2 2" xfId="47038"/>
    <cellStyle name="Calc cel 3 5 8 3" xfId="25441"/>
    <cellStyle name="Calc cel 3 5 8 4" xfId="27156"/>
    <cellStyle name="Calc cel 3 5 8 5" xfId="40669"/>
    <cellStyle name="Calc cel 3 5 9" xfId="3221"/>
    <cellStyle name="Calc cel 3 5 9 2" xfId="12036"/>
    <cellStyle name="Calc cel 3 5 9 2 2" xfId="44753"/>
    <cellStyle name="Calc cel 3 5 9 3" xfId="25453"/>
    <cellStyle name="Calc cel 3 5 9 4" xfId="25320"/>
    <cellStyle name="Calc cel 3 5 9 5" xfId="37519"/>
    <cellStyle name="Calc cel 3 6" xfId="650"/>
    <cellStyle name="Calc cel 3 6 10" xfId="7568"/>
    <cellStyle name="Calc cel 3 6 10 2" xfId="16270"/>
    <cellStyle name="Calc cel 3 6 10 3" xfId="22209"/>
    <cellStyle name="Calc cel 3 6 10 4" xfId="28446"/>
    <cellStyle name="Calc cel 3 6 10 5" xfId="48177"/>
    <cellStyle name="Calc cel 3 6 11" xfId="7543"/>
    <cellStyle name="Calc cel 3 6 11 2" xfId="16245"/>
    <cellStyle name="Calc cel 3 6 11 3" xfId="24089"/>
    <cellStyle name="Calc cel 3 6 11 4" xfId="28421"/>
    <cellStyle name="Calc cel 3 6 11 5" xfId="48152"/>
    <cellStyle name="Calc cel 3 6 12" xfId="7765"/>
    <cellStyle name="Calc cel 3 6 12 2" xfId="16467"/>
    <cellStyle name="Calc cel 3 6 12 3" xfId="11666"/>
    <cellStyle name="Calc cel 3 6 12 4" xfId="28643"/>
    <cellStyle name="Calc cel 3 6 12 5" xfId="48294"/>
    <cellStyle name="Calc cel 3 6 13" xfId="8026"/>
    <cellStyle name="Calc cel 3 6 13 2" xfId="16728"/>
    <cellStyle name="Calc cel 3 6 13 3" xfId="24283"/>
    <cellStyle name="Calc cel 3 6 13 4" xfId="28904"/>
    <cellStyle name="Calc cel 3 6 13 5" xfId="48544"/>
    <cellStyle name="Calc cel 3 6 14" xfId="1814"/>
    <cellStyle name="Calc cel 3 6 15" xfId="24207"/>
    <cellStyle name="Calc cel 3 6 16" xfId="20673"/>
    <cellStyle name="Calc cel 3 6 17" xfId="32162"/>
    <cellStyle name="Calc cel 3 6 18" xfId="34138"/>
    <cellStyle name="Calc cel 3 6 19" xfId="35209"/>
    <cellStyle name="Calc cel 3 6 2" xfId="760"/>
    <cellStyle name="Calc cel 3 6 2 10" xfId="8056"/>
    <cellStyle name="Calc cel 3 6 2 10 2" xfId="16758"/>
    <cellStyle name="Calc cel 3 6 2 10 3" xfId="23317"/>
    <cellStyle name="Calc cel 3 6 2 10 4" xfId="28934"/>
    <cellStyle name="Calc cel 3 6 2 10 5" xfId="48574"/>
    <cellStyle name="Calc cel 3 6 2 11" xfId="7589"/>
    <cellStyle name="Calc cel 3 6 2 11 2" xfId="16291"/>
    <cellStyle name="Calc cel 3 6 2 11 3" xfId="23679"/>
    <cellStyle name="Calc cel 3 6 2 11 4" xfId="28467"/>
    <cellStyle name="Calc cel 3 6 2 11 5" xfId="48198"/>
    <cellStyle name="Calc cel 3 6 2 12" xfId="8048"/>
    <cellStyle name="Calc cel 3 6 2 12 2" xfId="16750"/>
    <cellStyle name="Calc cel 3 6 2 12 3" xfId="23360"/>
    <cellStyle name="Calc cel 3 6 2 12 4" xfId="28926"/>
    <cellStyle name="Calc cel 3 6 2 12 5" xfId="48566"/>
    <cellStyle name="Calc cel 3 6 2 13" xfId="11308"/>
    <cellStyle name="Calc cel 3 6 2 14" xfId="20329"/>
    <cellStyle name="Calc cel 3 6 2 15" xfId="21287"/>
    <cellStyle name="Calc cel 3 6 2 16" xfId="32554"/>
    <cellStyle name="Calc cel 3 6 2 17" xfId="34256"/>
    <cellStyle name="Calc cel 3 6 2 18" xfId="35601"/>
    <cellStyle name="Calc cel 3 6 2 19" xfId="37401"/>
    <cellStyle name="Calc cel 3 6 2 2" xfId="1529"/>
    <cellStyle name="Calc cel 3 6 2 2 10" xfId="13226"/>
    <cellStyle name="Calc cel 3 6 2 2 11" xfId="23960"/>
    <cellStyle name="Calc cel 3 6 2 2 12" xfId="25565"/>
    <cellStyle name="Calc cel 3 6 2 2 13" xfId="33322"/>
    <cellStyle name="Calc cel 3 6 2 2 14" xfId="34440"/>
    <cellStyle name="Calc cel 3 6 2 2 15" xfId="36369"/>
    <cellStyle name="Calc cel 3 6 2 2 16" xfId="38896"/>
    <cellStyle name="Calc cel 3 6 2 2 2" xfId="4892"/>
    <cellStyle name="Calc cel 3 6 2 2 2 10" xfId="25771"/>
    <cellStyle name="Calc cel 3 6 2 2 2 11" xfId="33710"/>
    <cellStyle name="Calc cel 3 6 2 2 2 12" xfId="34646"/>
    <cellStyle name="Calc cel 3 6 2 2 2 13" xfId="36757"/>
    <cellStyle name="Calc cel 3 6 2 2 2 14" xfId="39284"/>
    <cellStyle name="Calc cel 3 6 2 2 2 2" xfId="5536"/>
    <cellStyle name="Calc cel 3 6 2 2 2 2 2" xfId="14238"/>
    <cellStyle name="Calc cel 3 6 2 2 2 2 2 2" xfId="46361"/>
    <cellStyle name="Calc cel 3 6 2 2 2 2 3" xfId="24639"/>
    <cellStyle name="Calc cel 3 6 2 2 2 2 4" xfId="26415"/>
    <cellStyle name="Calc cel 3 6 2 2 2 2 5" xfId="39928"/>
    <cellStyle name="Calc cel 3 6 2 2 2 3" xfId="6983"/>
    <cellStyle name="Calc cel 3 6 2 2 2 3 2" xfId="15685"/>
    <cellStyle name="Calc cel 3 6 2 2 2 3 2 2" xfId="47661"/>
    <cellStyle name="Calc cel 3 6 2 2 2 3 3" xfId="12569"/>
    <cellStyle name="Calc cel 3 6 2 2 2 3 4" xfId="27861"/>
    <cellStyle name="Calc cel 3 6 2 2 2 3 5" xfId="41374"/>
    <cellStyle name="Calc cel 3 6 2 2 2 4" xfId="8648"/>
    <cellStyle name="Calc cel 3 6 2 2 2 4 2" xfId="17350"/>
    <cellStyle name="Calc cel 3 6 2 2 2 4 3" xfId="21730"/>
    <cellStyle name="Calc cel 3 6 2 2 2 4 4" xfId="29526"/>
    <cellStyle name="Calc cel 3 6 2 2 2 4 5" xfId="43300"/>
    <cellStyle name="Calc cel 3 6 2 2 2 5" xfId="9403"/>
    <cellStyle name="Calc cel 3 6 2 2 2 5 2" xfId="18105"/>
    <cellStyle name="Calc cel 3 6 2 2 2 5 3" xfId="21666"/>
    <cellStyle name="Calc cel 3 6 2 2 2 5 4" xfId="30281"/>
    <cellStyle name="Calc cel 3 6 2 2 2 5 5" xfId="49324"/>
    <cellStyle name="Calc cel 3 6 2 2 2 6" xfId="10097"/>
    <cellStyle name="Calc cel 3 6 2 2 2 6 2" xfId="18799"/>
    <cellStyle name="Calc cel 3 6 2 2 2 6 3" xfId="19765"/>
    <cellStyle name="Calc cel 3 6 2 2 2 6 4" xfId="30975"/>
    <cellStyle name="Calc cel 3 6 2 2 2 6 5" xfId="50018"/>
    <cellStyle name="Calc cel 3 6 2 2 2 7" xfId="10715"/>
    <cellStyle name="Calc cel 3 6 2 2 2 7 2" xfId="19417"/>
    <cellStyle name="Calc cel 3 6 2 2 2 7 3" xfId="11088"/>
    <cellStyle name="Calc cel 3 6 2 2 2 7 4" xfId="31593"/>
    <cellStyle name="Calc cel 3 6 2 2 2 7 5" xfId="50636"/>
    <cellStyle name="Calc cel 3 6 2 2 2 8" xfId="13594"/>
    <cellStyle name="Calc cel 3 6 2 2 2 9" xfId="22566"/>
    <cellStyle name="Calc cel 3 6 2 2 3" xfId="5223"/>
    <cellStyle name="Calc cel 3 6 2 2 3 10" xfId="26102"/>
    <cellStyle name="Calc cel 3 6 2 2 3 11" xfId="34041"/>
    <cellStyle name="Calc cel 3 6 2 2 3 12" xfId="34977"/>
    <cellStyle name="Calc cel 3 6 2 2 3 13" xfId="37088"/>
    <cellStyle name="Calc cel 3 6 2 2 3 14" xfId="39615"/>
    <cellStyle name="Calc cel 3 6 2 2 3 2" xfId="6578"/>
    <cellStyle name="Calc cel 3 6 2 2 3 2 2" xfId="15280"/>
    <cellStyle name="Calc cel 3 6 2 2 3 2 2 2" xfId="47305"/>
    <cellStyle name="Calc cel 3 6 2 2 3 2 3" xfId="22913"/>
    <cellStyle name="Calc cel 3 6 2 2 3 2 4" xfId="27456"/>
    <cellStyle name="Calc cel 3 6 2 2 3 2 5" xfId="40969"/>
    <cellStyle name="Calc cel 3 6 2 2 3 3" xfId="7314"/>
    <cellStyle name="Calc cel 3 6 2 2 3 3 2" xfId="16016"/>
    <cellStyle name="Calc cel 3 6 2 2 3 3 2 2" xfId="47992"/>
    <cellStyle name="Calc cel 3 6 2 2 3 3 3" xfId="21225"/>
    <cellStyle name="Calc cel 3 6 2 2 3 3 4" xfId="28192"/>
    <cellStyle name="Calc cel 3 6 2 2 3 3 5" xfId="41705"/>
    <cellStyle name="Calc cel 3 6 2 2 3 4" xfId="8979"/>
    <cellStyle name="Calc cel 3 6 2 2 3 4 2" xfId="17681"/>
    <cellStyle name="Calc cel 3 6 2 2 3 4 3" xfId="24125"/>
    <cellStyle name="Calc cel 3 6 2 2 3 4 4" xfId="29857"/>
    <cellStyle name="Calc cel 3 6 2 2 3 4 5" xfId="43631"/>
    <cellStyle name="Calc cel 3 6 2 2 3 5" xfId="9734"/>
    <cellStyle name="Calc cel 3 6 2 2 3 5 2" xfId="18436"/>
    <cellStyle name="Calc cel 3 6 2 2 3 5 3" xfId="11621"/>
    <cellStyle name="Calc cel 3 6 2 2 3 5 4" xfId="30612"/>
    <cellStyle name="Calc cel 3 6 2 2 3 5 5" xfId="49655"/>
    <cellStyle name="Calc cel 3 6 2 2 3 6" xfId="10428"/>
    <cellStyle name="Calc cel 3 6 2 2 3 6 2" xfId="19130"/>
    <cellStyle name="Calc cel 3 6 2 2 3 6 3" xfId="12977"/>
    <cellStyle name="Calc cel 3 6 2 2 3 6 4" xfId="31306"/>
    <cellStyle name="Calc cel 3 6 2 2 3 6 5" xfId="50349"/>
    <cellStyle name="Calc cel 3 6 2 2 3 7" xfId="11046"/>
    <cellStyle name="Calc cel 3 6 2 2 3 7 2" xfId="19748"/>
    <cellStyle name="Calc cel 3 6 2 2 3 7 3" xfId="11992"/>
    <cellStyle name="Calc cel 3 6 2 2 3 7 4" xfId="31924"/>
    <cellStyle name="Calc cel 3 6 2 2 3 7 5" xfId="50967"/>
    <cellStyle name="Calc cel 3 6 2 2 3 8" xfId="13925"/>
    <cellStyle name="Calc cel 3 6 2 2 3 9" xfId="21313"/>
    <cellStyle name="Calc cel 3 6 2 2 4" xfId="5851"/>
    <cellStyle name="Calc cel 3 6 2 2 4 2" xfId="14553"/>
    <cellStyle name="Calc cel 3 6 2 2 4 2 2" xfId="46648"/>
    <cellStyle name="Calc cel 3 6 2 2 4 3" xfId="22351"/>
    <cellStyle name="Calc cel 3 6 2 2 4 4" xfId="26730"/>
    <cellStyle name="Calc cel 3 6 2 2 4 5" xfId="40243"/>
    <cellStyle name="Calc cel 3 6 2 2 5" xfId="6711"/>
    <cellStyle name="Calc cel 3 6 2 2 5 2" xfId="15413"/>
    <cellStyle name="Calc cel 3 6 2 2 5 2 2" xfId="47416"/>
    <cellStyle name="Calc cel 3 6 2 2 5 3" xfId="21518"/>
    <cellStyle name="Calc cel 3 6 2 2 5 4" xfId="27589"/>
    <cellStyle name="Calc cel 3 6 2 2 5 5" xfId="41102"/>
    <cellStyle name="Calc cel 3 6 2 2 6" xfId="8347"/>
    <cellStyle name="Calc cel 3 6 2 2 6 2" xfId="17049"/>
    <cellStyle name="Calc cel 3 6 2 2 6 3" xfId="23201"/>
    <cellStyle name="Calc cel 3 6 2 2 6 4" xfId="29225"/>
    <cellStyle name="Calc cel 3 6 2 2 6 5" xfId="42912"/>
    <cellStyle name="Calc cel 3 6 2 2 7" xfId="9122"/>
    <cellStyle name="Calc cel 3 6 2 2 7 2" xfId="17824"/>
    <cellStyle name="Calc cel 3 6 2 2 7 3" xfId="21420"/>
    <cellStyle name="Calc cel 3 6 2 2 7 4" xfId="30000"/>
    <cellStyle name="Calc cel 3 6 2 2 7 5" xfId="49043"/>
    <cellStyle name="Calc cel 3 6 2 2 8" xfId="9850"/>
    <cellStyle name="Calc cel 3 6 2 2 8 2" xfId="18552"/>
    <cellStyle name="Calc cel 3 6 2 2 8 3" xfId="19973"/>
    <cellStyle name="Calc cel 3 6 2 2 8 4" xfId="30728"/>
    <cellStyle name="Calc cel 3 6 2 2 8 5" xfId="49771"/>
    <cellStyle name="Calc cel 3 6 2 2 9" xfId="10509"/>
    <cellStyle name="Calc cel 3 6 2 2 9 2" xfId="19211"/>
    <cellStyle name="Calc cel 3 6 2 2 9 3" xfId="12731"/>
    <cellStyle name="Calc cel 3 6 2 2 9 4" xfId="31387"/>
    <cellStyle name="Calc cel 3 6 2 2 9 5" xfId="50430"/>
    <cellStyle name="Calc cel 3 6 2 3" xfId="4875"/>
    <cellStyle name="Calc cel 3 6 2 3 10" xfId="25754"/>
    <cellStyle name="Calc cel 3 6 2 3 11" xfId="33693"/>
    <cellStyle name="Calc cel 3 6 2 3 12" xfId="34629"/>
    <cellStyle name="Calc cel 3 6 2 3 13" xfId="36740"/>
    <cellStyle name="Calc cel 3 6 2 3 14" xfId="39267"/>
    <cellStyle name="Calc cel 3 6 2 3 2" xfId="6022"/>
    <cellStyle name="Calc cel 3 6 2 3 2 2" xfId="14724"/>
    <cellStyle name="Calc cel 3 6 2 3 2 2 2" xfId="46807"/>
    <cellStyle name="Calc cel 3 6 2 3 2 3" xfId="23906"/>
    <cellStyle name="Calc cel 3 6 2 3 2 4" xfId="26901"/>
    <cellStyle name="Calc cel 3 6 2 3 2 5" xfId="40414"/>
    <cellStyle name="Calc cel 3 6 2 3 3" xfId="6966"/>
    <cellStyle name="Calc cel 3 6 2 3 3 2" xfId="15668"/>
    <cellStyle name="Calc cel 3 6 2 3 3 2 2" xfId="47644"/>
    <cellStyle name="Calc cel 3 6 2 3 3 3" xfId="11443"/>
    <cellStyle name="Calc cel 3 6 2 3 3 4" xfId="27844"/>
    <cellStyle name="Calc cel 3 6 2 3 3 5" xfId="41357"/>
    <cellStyle name="Calc cel 3 6 2 3 4" xfId="8631"/>
    <cellStyle name="Calc cel 3 6 2 3 4 2" xfId="17333"/>
    <cellStyle name="Calc cel 3 6 2 3 4 3" xfId="24198"/>
    <cellStyle name="Calc cel 3 6 2 3 4 4" xfId="29509"/>
    <cellStyle name="Calc cel 3 6 2 3 4 5" xfId="43283"/>
    <cellStyle name="Calc cel 3 6 2 3 5" xfId="9386"/>
    <cellStyle name="Calc cel 3 6 2 3 5 2" xfId="18088"/>
    <cellStyle name="Calc cel 3 6 2 3 5 3" xfId="22863"/>
    <cellStyle name="Calc cel 3 6 2 3 5 4" xfId="30264"/>
    <cellStyle name="Calc cel 3 6 2 3 5 5" xfId="49307"/>
    <cellStyle name="Calc cel 3 6 2 3 6" xfId="10080"/>
    <cellStyle name="Calc cel 3 6 2 3 6 2" xfId="18782"/>
    <cellStyle name="Calc cel 3 6 2 3 6 3" xfId="12775"/>
    <cellStyle name="Calc cel 3 6 2 3 6 4" xfId="30958"/>
    <cellStyle name="Calc cel 3 6 2 3 6 5" xfId="50001"/>
    <cellStyle name="Calc cel 3 6 2 3 7" xfId="10698"/>
    <cellStyle name="Calc cel 3 6 2 3 7 2" xfId="19400"/>
    <cellStyle name="Calc cel 3 6 2 3 7 3" xfId="13112"/>
    <cellStyle name="Calc cel 3 6 2 3 7 4" xfId="31576"/>
    <cellStyle name="Calc cel 3 6 2 3 7 5" xfId="50619"/>
    <cellStyle name="Calc cel 3 6 2 3 8" xfId="13577"/>
    <cellStyle name="Calc cel 3 6 2 3 9" xfId="11220"/>
    <cellStyle name="Calc cel 3 6 2 4" xfId="4926"/>
    <cellStyle name="Calc cel 3 6 2 4 10" xfId="25805"/>
    <cellStyle name="Calc cel 3 6 2 4 11" xfId="33744"/>
    <cellStyle name="Calc cel 3 6 2 4 12" xfId="34680"/>
    <cellStyle name="Calc cel 3 6 2 4 13" xfId="36791"/>
    <cellStyle name="Calc cel 3 6 2 4 14" xfId="39318"/>
    <cellStyle name="Calc cel 3 6 2 4 2" xfId="6233"/>
    <cellStyle name="Calc cel 3 6 2 4 2 2" xfId="14935"/>
    <cellStyle name="Calc cel 3 6 2 4 2 2 2" xfId="46998"/>
    <cellStyle name="Calc cel 3 6 2 4 2 3" xfId="22518"/>
    <cellStyle name="Calc cel 3 6 2 4 2 4" xfId="27112"/>
    <cellStyle name="Calc cel 3 6 2 4 2 5" xfId="40625"/>
    <cellStyle name="Calc cel 3 6 2 4 3" xfId="7017"/>
    <cellStyle name="Calc cel 3 6 2 4 3 2" xfId="15719"/>
    <cellStyle name="Calc cel 3 6 2 4 3 2 2" xfId="47695"/>
    <cellStyle name="Calc cel 3 6 2 4 3 3" xfId="11125"/>
    <cellStyle name="Calc cel 3 6 2 4 3 4" xfId="27895"/>
    <cellStyle name="Calc cel 3 6 2 4 3 5" xfId="41408"/>
    <cellStyle name="Calc cel 3 6 2 4 4" xfId="8682"/>
    <cellStyle name="Calc cel 3 6 2 4 4 2" xfId="17384"/>
    <cellStyle name="Calc cel 3 6 2 4 4 3" xfId="23607"/>
    <cellStyle name="Calc cel 3 6 2 4 4 4" xfId="29560"/>
    <cellStyle name="Calc cel 3 6 2 4 4 5" xfId="43334"/>
    <cellStyle name="Calc cel 3 6 2 4 5" xfId="9437"/>
    <cellStyle name="Calc cel 3 6 2 4 5 2" xfId="18139"/>
    <cellStyle name="Calc cel 3 6 2 4 5 3" xfId="21964"/>
    <cellStyle name="Calc cel 3 6 2 4 5 4" xfId="30315"/>
    <cellStyle name="Calc cel 3 6 2 4 5 5" xfId="49358"/>
    <cellStyle name="Calc cel 3 6 2 4 6" xfId="10131"/>
    <cellStyle name="Calc cel 3 6 2 4 6 2" xfId="18833"/>
    <cellStyle name="Calc cel 3 6 2 4 6 3" xfId="4501"/>
    <cellStyle name="Calc cel 3 6 2 4 6 4" xfId="31009"/>
    <cellStyle name="Calc cel 3 6 2 4 6 5" xfId="50052"/>
    <cellStyle name="Calc cel 3 6 2 4 7" xfId="10749"/>
    <cellStyle name="Calc cel 3 6 2 4 7 2" xfId="19451"/>
    <cellStyle name="Calc cel 3 6 2 4 7 3" xfId="12573"/>
    <cellStyle name="Calc cel 3 6 2 4 7 4" xfId="31627"/>
    <cellStyle name="Calc cel 3 6 2 4 7 5" xfId="50670"/>
    <cellStyle name="Calc cel 3 6 2 4 8" xfId="13628"/>
    <cellStyle name="Calc cel 3 6 2 4 9" xfId="24764"/>
    <cellStyle name="Calc cel 3 6 2 5" xfId="6439"/>
    <cellStyle name="Calc cel 3 6 2 5 2" xfId="15141"/>
    <cellStyle name="Calc cel 3 6 2 5 2 2" xfId="47185"/>
    <cellStyle name="Calc cel 3 6 2 5 3" xfId="22138"/>
    <cellStyle name="Calc cel 3 6 2 5 4" xfId="27318"/>
    <cellStyle name="Calc cel 3 6 2 5 5" xfId="40831"/>
    <cellStyle name="Calc cel 3 6 2 6" xfId="3327"/>
    <cellStyle name="Calc cel 3 6 2 6 2" xfId="12139"/>
    <cellStyle name="Calc cel 3 6 2 6 2 2" xfId="44854"/>
    <cellStyle name="Calc cel 3 6 2 6 3" xfId="24116"/>
    <cellStyle name="Calc cel 3 6 2 6 4" xfId="21111"/>
    <cellStyle name="Calc cel 3 6 2 6 5" xfId="37625"/>
    <cellStyle name="Calc cel 3 6 2 7" xfId="6340"/>
    <cellStyle name="Calc cel 3 6 2 7 2" xfId="15042"/>
    <cellStyle name="Calc cel 3 6 2 7 2 2" xfId="47096"/>
    <cellStyle name="Calc cel 3 6 2 7 3" xfId="22040"/>
    <cellStyle name="Calc cel 3 6 2 7 4" xfId="27219"/>
    <cellStyle name="Calc cel 3 6 2 7 5" xfId="40732"/>
    <cellStyle name="Calc cel 3 6 2 8" xfId="7345"/>
    <cellStyle name="Calc cel 3 6 2 8 2" xfId="16047"/>
    <cellStyle name="Calc cel 3 6 2 8 3" xfId="25182"/>
    <cellStyle name="Calc cel 3 6 2 8 4" xfId="28223"/>
    <cellStyle name="Calc cel 3 6 2 8 5" xfId="41736"/>
    <cellStyle name="Calc cel 3 6 2 9" xfId="7840"/>
    <cellStyle name="Calc cel 3 6 2 9 2" xfId="16542"/>
    <cellStyle name="Calc cel 3 6 2 9 3" xfId="24932"/>
    <cellStyle name="Calc cel 3 6 2 9 4" xfId="28718"/>
    <cellStyle name="Calc cel 3 6 2 9 5" xfId="48358"/>
    <cellStyle name="Calc cel 3 6 20" xfId="37291"/>
    <cellStyle name="Calc cel 3 6 3" xfId="918"/>
    <cellStyle name="Calc cel 3 6 3 10" xfId="8200"/>
    <cellStyle name="Calc cel 3 6 3 10 2" xfId="16902"/>
    <cellStyle name="Calc cel 3 6 3 10 3" xfId="25267"/>
    <cellStyle name="Calc cel 3 6 3 10 4" xfId="29078"/>
    <cellStyle name="Calc cel 3 6 3 10 5" xfId="48718"/>
    <cellStyle name="Calc cel 3 6 3 11" xfId="8996"/>
    <cellStyle name="Calc cel 3 6 3 11 2" xfId="17698"/>
    <cellStyle name="Calc cel 3 6 3 11 3" xfId="11893"/>
    <cellStyle name="Calc cel 3 6 3 11 4" xfId="29874"/>
    <cellStyle name="Calc cel 3 6 3 11 5" xfId="48917"/>
    <cellStyle name="Calc cel 3 6 3 12" xfId="11449"/>
    <cellStyle name="Calc cel 3 6 3 13" xfId="21248"/>
    <cellStyle name="Calc cel 3 6 3 14" xfId="20484"/>
    <cellStyle name="Calc cel 3 6 3 15" xfId="32711"/>
    <cellStyle name="Calc cel 3 6 3 16" xfId="34321"/>
    <cellStyle name="Calc cel 3 6 3 17" xfId="35758"/>
    <cellStyle name="Calc cel 3 6 3 18" xfId="38285"/>
    <cellStyle name="Calc cel 3 6 3 2" xfId="4974"/>
    <cellStyle name="Calc cel 3 6 3 2 10" xfId="25853"/>
    <cellStyle name="Calc cel 3 6 3 2 11" xfId="33792"/>
    <cellStyle name="Calc cel 3 6 3 2 12" xfId="34728"/>
    <cellStyle name="Calc cel 3 6 3 2 13" xfId="36839"/>
    <cellStyle name="Calc cel 3 6 3 2 14" xfId="39366"/>
    <cellStyle name="Calc cel 3 6 3 2 2" xfId="6006"/>
    <cellStyle name="Calc cel 3 6 3 2 2 2" xfId="14708"/>
    <cellStyle name="Calc cel 3 6 3 2 2 2 2" xfId="46793"/>
    <cellStyle name="Calc cel 3 6 3 2 2 3" xfId="21101"/>
    <cellStyle name="Calc cel 3 6 3 2 2 4" xfId="26885"/>
    <cellStyle name="Calc cel 3 6 3 2 2 5" xfId="40398"/>
    <cellStyle name="Calc cel 3 6 3 2 3" xfId="7065"/>
    <cellStyle name="Calc cel 3 6 3 2 3 2" xfId="15767"/>
    <cellStyle name="Calc cel 3 6 3 2 3 2 2" xfId="47743"/>
    <cellStyle name="Calc cel 3 6 3 2 3 3" xfId="12985"/>
    <cellStyle name="Calc cel 3 6 3 2 3 4" xfId="27943"/>
    <cellStyle name="Calc cel 3 6 3 2 3 5" xfId="41456"/>
    <cellStyle name="Calc cel 3 6 3 2 4" xfId="8730"/>
    <cellStyle name="Calc cel 3 6 3 2 4 2" xfId="17432"/>
    <cellStyle name="Calc cel 3 6 3 2 4 3" xfId="23241"/>
    <cellStyle name="Calc cel 3 6 3 2 4 4" xfId="29608"/>
    <cellStyle name="Calc cel 3 6 3 2 4 5" xfId="43382"/>
    <cellStyle name="Calc cel 3 6 3 2 5" xfId="9485"/>
    <cellStyle name="Calc cel 3 6 3 2 5 2" xfId="18187"/>
    <cellStyle name="Calc cel 3 6 3 2 5 3" xfId="24071"/>
    <cellStyle name="Calc cel 3 6 3 2 5 4" xfId="30363"/>
    <cellStyle name="Calc cel 3 6 3 2 5 5" xfId="49406"/>
    <cellStyle name="Calc cel 3 6 3 2 6" xfId="10179"/>
    <cellStyle name="Calc cel 3 6 3 2 6 2" xfId="18881"/>
    <cellStyle name="Calc cel 3 6 3 2 6 3" xfId="11642"/>
    <cellStyle name="Calc cel 3 6 3 2 6 4" xfId="31057"/>
    <cellStyle name="Calc cel 3 6 3 2 6 5" xfId="50100"/>
    <cellStyle name="Calc cel 3 6 3 2 7" xfId="10797"/>
    <cellStyle name="Calc cel 3 6 3 2 7 2" xfId="19499"/>
    <cellStyle name="Calc cel 3 6 3 2 7 3" xfId="19931"/>
    <cellStyle name="Calc cel 3 6 3 2 7 4" xfId="31675"/>
    <cellStyle name="Calc cel 3 6 3 2 7 5" xfId="50718"/>
    <cellStyle name="Calc cel 3 6 3 2 8" xfId="13676"/>
    <cellStyle name="Calc cel 3 6 3 2 9" xfId="24146"/>
    <cellStyle name="Calc cel 3 6 3 3" xfId="4833"/>
    <cellStyle name="Calc cel 3 6 3 3 10" xfId="25712"/>
    <cellStyle name="Calc cel 3 6 3 3 11" xfId="33651"/>
    <cellStyle name="Calc cel 3 6 3 3 12" xfId="34587"/>
    <cellStyle name="Calc cel 3 6 3 3 13" xfId="36698"/>
    <cellStyle name="Calc cel 3 6 3 3 14" xfId="39225"/>
    <cellStyle name="Calc cel 3 6 3 3 2" xfId="5507"/>
    <cellStyle name="Calc cel 3 6 3 3 2 2" xfId="14209"/>
    <cellStyle name="Calc cel 3 6 3 3 2 2 2" xfId="46334"/>
    <cellStyle name="Calc cel 3 6 3 3 2 3" xfId="12795"/>
    <cellStyle name="Calc cel 3 6 3 3 2 4" xfId="26386"/>
    <cellStyle name="Calc cel 3 6 3 3 2 5" xfId="39899"/>
    <cellStyle name="Calc cel 3 6 3 3 3" xfId="6924"/>
    <cellStyle name="Calc cel 3 6 3 3 3 2" xfId="15626"/>
    <cellStyle name="Calc cel 3 6 3 3 3 2 2" xfId="47602"/>
    <cellStyle name="Calc cel 3 6 3 3 3 3" xfId="19871"/>
    <cellStyle name="Calc cel 3 6 3 3 3 4" xfId="27802"/>
    <cellStyle name="Calc cel 3 6 3 3 3 5" xfId="41315"/>
    <cellStyle name="Calc cel 3 6 3 3 4" xfId="8589"/>
    <cellStyle name="Calc cel 3 6 3 3 4 2" xfId="17291"/>
    <cellStyle name="Calc cel 3 6 3 3 4 3" xfId="22653"/>
    <cellStyle name="Calc cel 3 6 3 3 4 4" xfId="29467"/>
    <cellStyle name="Calc cel 3 6 3 3 4 5" xfId="43241"/>
    <cellStyle name="Calc cel 3 6 3 3 5" xfId="9344"/>
    <cellStyle name="Calc cel 3 6 3 3 5 2" xfId="18046"/>
    <cellStyle name="Calc cel 3 6 3 3 5 3" xfId="12563"/>
    <cellStyle name="Calc cel 3 6 3 3 5 4" xfId="30222"/>
    <cellStyle name="Calc cel 3 6 3 3 5 5" xfId="49265"/>
    <cellStyle name="Calc cel 3 6 3 3 6" xfId="10038"/>
    <cellStyle name="Calc cel 3 6 3 3 6 2" xfId="18740"/>
    <cellStyle name="Calc cel 3 6 3 3 6 3" xfId="20171"/>
    <cellStyle name="Calc cel 3 6 3 3 6 4" xfId="30916"/>
    <cellStyle name="Calc cel 3 6 3 3 6 5" xfId="49959"/>
    <cellStyle name="Calc cel 3 6 3 3 7" xfId="10656"/>
    <cellStyle name="Calc cel 3 6 3 3 7 2" xfId="19358"/>
    <cellStyle name="Calc cel 3 6 3 3 7 3" xfId="20116"/>
    <cellStyle name="Calc cel 3 6 3 3 7 4" xfId="31534"/>
    <cellStyle name="Calc cel 3 6 3 3 7 5" xfId="50577"/>
    <cellStyle name="Calc cel 3 6 3 3 8" xfId="13535"/>
    <cellStyle name="Calc cel 3 6 3 3 9" xfId="13295"/>
    <cellStyle name="Calc cel 3 6 3 4" xfId="6197"/>
    <cellStyle name="Calc cel 3 6 3 4 2" xfId="14899"/>
    <cellStyle name="Calc cel 3 6 3 4 2 2" xfId="46963"/>
    <cellStyle name="Calc cel 3 6 3 4 3" xfId="23637"/>
    <cellStyle name="Calc cel 3 6 3 4 4" xfId="27076"/>
    <cellStyle name="Calc cel 3 6 3 4 5" xfId="40589"/>
    <cellStyle name="Calc cel 3 6 3 5" xfId="5390"/>
    <cellStyle name="Calc cel 3 6 3 5 2" xfId="14092"/>
    <cellStyle name="Calc cel 3 6 3 5 2 2" xfId="46226"/>
    <cellStyle name="Calc cel 3 6 3 5 3" xfId="24966"/>
    <cellStyle name="Calc cel 3 6 3 5 4" xfId="26269"/>
    <cellStyle name="Calc cel 3 6 3 5 5" xfId="39782"/>
    <cellStyle name="Calc cel 3 6 3 6" xfId="6772"/>
    <cellStyle name="Calc cel 3 6 3 6 2" xfId="15474"/>
    <cellStyle name="Calc cel 3 6 3 6 2 2" xfId="47456"/>
    <cellStyle name="Calc cel 3 6 3 6 3" xfId="20218"/>
    <cellStyle name="Calc cel 3 6 3 6 4" xfId="27650"/>
    <cellStyle name="Calc cel 3 6 3 6 5" xfId="41163"/>
    <cellStyle name="Calc cel 3 6 3 7" xfId="5689"/>
    <cellStyle name="Calc cel 3 6 3 7 2" xfId="14391"/>
    <cellStyle name="Calc cel 3 6 3 7 3" xfId="23769"/>
    <cellStyle name="Calc cel 3 6 3 7 4" xfId="26568"/>
    <cellStyle name="Calc cel 3 6 3 7 5" xfId="40081"/>
    <cellStyle name="Calc cel 3 6 3 8" xfId="7955"/>
    <cellStyle name="Calc cel 3 6 3 8 2" xfId="16657"/>
    <cellStyle name="Calc cel 3 6 3 8 3" xfId="24886"/>
    <cellStyle name="Calc cel 3 6 3 8 4" xfId="28833"/>
    <cellStyle name="Calc cel 3 6 3 8 5" xfId="48473"/>
    <cellStyle name="Calc cel 3 6 3 9" xfId="7970"/>
    <cellStyle name="Calc cel 3 6 3 9 2" xfId="16672"/>
    <cellStyle name="Calc cel 3 6 3 9 3" xfId="13136"/>
    <cellStyle name="Calc cel 3 6 3 9 4" xfId="28848"/>
    <cellStyle name="Calc cel 3 6 3 9 5" xfId="48488"/>
    <cellStyle name="Calc cel 3 6 4" xfId="4764"/>
    <cellStyle name="Calc cel 3 6 4 10" xfId="25643"/>
    <cellStyle name="Calc cel 3 6 4 11" xfId="33582"/>
    <cellStyle name="Calc cel 3 6 4 12" xfId="34518"/>
    <cellStyle name="Calc cel 3 6 4 13" xfId="36629"/>
    <cellStyle name="Calc cel 3 6 4 14" xfId="39156"/>
    <cellStyle name="Calc cel 3 6 4 2" xfId="5849"/>
    <cellStyle name="Calc cel 3 6 4 2 2" xfId="14551"/>
    <cellStyle name="Calc cel 3 6 4 2 2 2" xfId="46647"/>
    <cellStyle name="Calc cel 3 6 4 2 3" xfId="24259"/>
    <cellStyle name="Calc cel 3 6 4 2 4" xfId="26728"/>
    <cellStyle name="Calc cel 3 6 4 2 5" xfId="40241"/>
    <cellStyle name="Calc cel 3 6 4 3" xfId="6855"/>
    <cellStyle name="Calc cel 3 6 4 3 2" xfId="15557"/>
    <cellStyle name="Calc cel 3 6 4 3 2 2" xfId="47533"/>
    <cellStyle name="Calc cel 3 6 4 3 3" xfId="11404"/>
    <cellStyle name="Calc cel 3 6 4 3 4" xfId="27733"/>
    <cellStyle name="Calc cel 3 6 4 3 5" xfId="41246"/>
    <cellStyle name="Calc cel 3 6 4 4" xfId="8520"/>
    <cellStyle name="Calc cel 3 6 4 4 2" xfId="17222"/>
    <cellStyle name="Calc cel 3 6 4 4 3" xfId="22161"/>
    <cellStyle name="Calc cel 3 6 4 4 4" xfId="29398"/>
    <cellStyle name="Calc cel 3 6 4 4 5" xfId="43172"/>
    <cellStyle name="Calc cel 3 6 4 5" xfId="9275"/>
    <cellStyle name="Calc cel 3 6 4 5 2" xfId="17977"/>
    <cellStyle name="Calc cel 3 6 4 5 3" xfId="11112"/>
    <cellStyle name="Calc cel 3 6 4 5 4" xfId="30153"/>
    <cellStyle name="Calc cel 3 6 4 5 5" xfId="49196"/>
    <cellStyle name="Calc cel 3 6 4 6" xfId="9969"/>
    <cellStyle name="Calc cel 3 6 4 6 2" xfId="18671"/>
    <cellStyle name="Calc cel 3 6 4 6 3" xfId="19799"/>
    <cellStyle name="Calc cel 3 6 4 6 4" xfId="30847"/>
    <cellStyle name="Calc cel 3 6 4 6 5" xfId="49890"/>
    <cellStyle name="Calc cel 3 6 4 7" xfId="10587"/>
    <cellStyle name="Calc cel 3 6 4 7 2" xfId="19289"/>
    <cellStyle name="Calc cel 3 6 4 7 3" xfId="12811"/>
    <cellStyle name="Calc cel 3 6 4 7 4" xfId="31465"/>
    <cellStyle name="Calc cel 3 6 4 7 5" xfId="50508"/>
    <cellStyle name="Calc cel 3 6 4 8" xfId="13466"/>
    <cellStyle name="Calc cel 3 6 4 9" xfId="24377"/>
    <cellStyle name="Calc cel 3 6 5" xfId="4793"/>
    <cellStyle name="Calc cel 3 6 5 10" xfId="25672"/>
    <cellStyle name="Calc cel 3 6 5 11" xfId="33611"/>
    <cellStyle name="Calc cel 3 6 5 12" xfId="34547"/>
    <cellStyle name="Calc cel 3 6 5 13" xfId="36658"/>
    <cellStyle name="Calc cel 3 6 5 14" xfId="39185"/>
    <cellStyle name="Calc cel 3 6 5 2" xfId="5553"/>
    <cellStyle name="Calc cel 3 6 5 2 2" xfId="14255"/>
    <cellStyle name="Calc cel 3 6 5 2 2 2" xfId="46378"/>
    <cellStyle name="Calc cel 3 6 5 2 3" xfId="24172"/>
    <cellStyle name="Calc cel 3 6 5 2 4" xfId="26432"/>
    <cellStyle name="Calc cel 3 6 5 2 5" xfId="39945"/>
    <cellStyle name="Calc cel 3 6 5 3" xfId="6884"/>
    <cellStyle name="Calc cel 3 6 5 3 2" xfId="15586"/>
    <cellStyle name="Calc cel 3 6 5 3 2 2" xfId="47562"/>
    <cellStyle name="Calc cel 3 6 5 3 3" xfId="11660"/>
    <cellStyle name="Calc cel 3 6 5 3 4" xfId="27762"/>
    <cellStyle name="Calc cel 3 6 5 3 5" xfId="41275"/>
    <cellStyle name="Calc cel 3 6 5 4" xfId="8549"/>
    <cellStyle name="Calc cel 3 6 5 4 2" xfId="17251"/>
    <cellStyle name="Calc cel 3 6 5 4 3" xfId="20694"/>
    <cellStyle name="Calc cel 3 6 5 4 4" xfId="29427"/>
    <cellStyle name="Calc cel 3 6 5 4 5" xfId="43201"/>
    <cellStyle name="Calc cel 3 6 5 5" xfId="9304"/>
    <cellStyle name="Calc cel 3 6 5 5 2" xfId="18006"/>
    <cellStyle name="Calc cel 3 6 5 5 3" xfId="20980"/>
    <cellStyle name="Calc cel 3 6 5 5 4" xfId="30182"/>
    <cellStyle name="Calc cel 3 6 5 5 5" xfId="49225"/>
    <cellStyle name="Calc cel 3 6 5 6" xfId="9998"/>
    <cellStyle name="Calc cel 3 6 5 6 2" xfId="18700"/>
    <cellStyle name="Calc cel 3 6 5 6 3" xfId="12747"/>
    <cellStyle name="Calc cel 3 6 5 6 4" xfId="30876"/>
    <cellStyle name="Calc cel 3 6 5 6 5" xfId="49919"/>
    <cellStyle name="Calc cel 3 6 5 7" xfId="10616"/>
    <cellStyle name="Calc cel 3 6 5 7 2" xfId="19318"/>
    <cellStyle name="Calc cel 3 6 5 7 3" xfId="19776"/>
    <cellStyle name="Calc cel 3 6 5 7 4" xfId="31494"/>
    <cellStyle name="Calc cel 3 6 5 7 5" xfId="50537"/>
    <cellStyle name="Calc cel 3 6 5 8" xfId="13495"/>
    <cellStyle name="Calc cel 3 6 5 9" xfId="22290"/>
    <cellStyle name="Calc cel 3 6 6" xfId="3234"/>
    <cellStyle name="Calc cel 3 6 6 2" xfId="12049"/>
    <cellStyle name="Calc cel 3 6 6 2 2" xfId="44766"/>
    <cellStyle name="Calc cel 3 6 6 3" xfId="20487"/>
    <cellStyle name="Calc cel 3 6 6 4" xfId="23580"/>
    <cellStyle name="Calc cel 3 6 6 5" xfId="37532"/>
    <cellStyle name="Calc cel 3 6 7" xfId="3228"/>
    <cellStyle name="Calc cel 3 6 7 2" xfId="12043"/>
    <cellStyle name="Calc cel 3 6 7 2 2" xfId="44760"/>
    <cellStyle name="Calc cel 3 6 7 3" xfId="25107"/>
    <cellStyle name="Calc cel 3 6 7 4" xfId="25301"/>
    <cellStyle name="Calc cel 3 6 7 5" xfId="37526"/>
    <cellStyle name="Calc cel 3 6 8" xfId="6628"/>
    <cellStyle name="Calc cel 3 6 8 2" xfId="15330"/>
    <cellStyle name="Calc cel 3 6 8 2 2" xfId="47343"/>
    <cellStyle name="Calc cel 3 6 8 3" xfId="21058"/>
    <cellStyle name="Calc cel 3 6 8 4" xfId="27506"/>
    <cellStyle name="Calc cel 3 6 8 5" xfId="41019"/>
    <cellStyle name="Calc cel 3 6 9" xfId="6066"/>
    <cellStyle name="Calc cel 3 6 9 2" xfId="14768"/>
    <cellStyle name="Calc cel 3 6 9 3" xfId="24479"/>
    <cellStyle name="Calc cel 3 6 9 4" xfId="26945"/>
    <cellStyle name="Calc cel 3 6 9 5" xfId="40458"/>
    <cellStyle name="Calc cel 4" xfId="477"/>
    <cellStyle name="Calc cel 4 10" xfId="3298"/>
    <cellStyle name="Calc cel 4 10 2" xfId="12113"/>
    <cellStyle name="Calc cel 4 10 3" xfId="25190"/>
    <cellStyle name="Calc cel 4 10 4" xfId="21435"/>
    <cellStyle name="Calc cel 4 10 5" xfId="37596"/>
    <cellStyle name="Calc cel 4 11" xfId="7443"/>
    <cellStyle name="Calc cel 4 11 2" xfId="16145"/>
    <cellStyle name="Calc cel 4 11 3" xfId="24463"/>
    <cellStyle name="Calc cel 4 11 4" xfId="28321"/>
    <cellStyle name="Calc cel 4 11 5" xfId="48052"/>
    <cellStyle name="Calc cel 4 12" xfId="7767"/>
    <cellStyle name="Calc cel 4 12 2" xfId="16469"/>
    <cellStyle name="Calc cel 4 12 3" xfId="25306"/>
    <cellStyle name="Calc cel 4 12 4" xfId="28645"/>
    <cellStyle name="Calc cel 4 12 5" xfId="48296"/>
    <cellStyle name="Calc cel 4 13" xfId="7821"/>
    <cellStyle name="Calc cel 4 13 2" xfId="16523"/>
    <cellStyle name="Calc cel 4 13 3" xfId="24192"/>
    <cellStyle name="Calc cel 4 13 4" xfId="28699"/>
    <cellStyle name="Calc cel 4 13 5" xfId="48343"/>
    <cellStyle name="Calc cel 4 14" xfId="7863"/>
    <cellStyle name="Calc cel 4 14 2" xfId="16565"/>
    <cellStyle name="Calc cel 4 14 3" xfId="21409"/>
    <cellStyle name="Calc cel 4 14 4" xfId="28741"/>
    <cellStyle name="Calc cel 4 14 5" xfId="48381"/>
    <cellStyle name="Calc cel 4 15" xfId="2172"/>
    <cellStyle name="Calc cel 4 16" xfId="22411"/>
    <cellStyle name="Calc cel 4 17" xfId="25150"/>
    <cellStyle name="Calc cel 4 18" xfId="31997"/>
    <cellStyle name="Calc cel 4 19" xfId="34065"/>
    <cellStyle name="Calc cel 4 2" xfId="725"/>
    <cellStyle name="Calc cel 4 2 10" xfId="7859"/>
    <cellStyle name="Calc cel 4 2 10 2" xfId="16561"/>
    <cellStyle name="Calc cel 4 2 10 3" xfId="20050"/>
    <cellStyle name="Calc cel 4 2 10 4" xfId="28737"/>
    <cellStyle name="Calc cel 4 2 10 5" xfId="48377"/>
    <cellStyle name="Calc cel 4 2 11" xfId="7998"/>
    <cellStyle name="Calc cel 4 2 11 2" xfId="16700"/>
    <cellStyle name="Calc cel 4 2 11 3" xfId="22476"/>
    <cellStyle name="Calc cel 4 2 11 4" xfId="28876"/>
    <cellStyle name="Calc cel 4 2 11 5" xfId="48516"/>
    <cellStyle name="Calc cel 4 2 12" xfId="8276"/>
    <cellStyle name="Calc cel 4 2 12 2" xfId="16978"/>
    <cellStyle name="Calc cel 4 2 12 3" xfId="22178"/>
    <cellStyle name="Calc cel 4 2 12 4" xfId="29154"/>
    <cellStyle name="Calc cel 4 2 12 5" xfId="48790"/>
    <cellStyle name="Calc cel 4 2 13" xfId="11273"/>
    <cellStyle name="Calc cel 4 2 14" xfId="12653"/>
    <cellStyle name="Calc cel 4 2 15" xfId="23600"/>
    <cellStyle name="Calc cel 4 2 16" xfId="32072"/>
    <cellStyle name="Calc cel 4 2 17" xfId="34103"/>
    <cellStyle name="Calc cel 4 2 18" xfId="35119"/>
    <cellStyle name="Calc cel 4 2 19" xfId="37366"/>
    <cellStyle name="Calc cel 4 2 2" xfId="1494"/>
    <cellStyle name="Calc cel 4 2 2 10" xfId="13191"/>
    <cellStyle name="Calc cel 4 2 2 11" xfId="23433"/>
    <cellStyle name="Calc cel 4 2 2 12" xfId="25530"/>
    <cellStyle name="Calc cel 4 2 2 13" xfId="33287"/>
    <cellStyle name="Calc cel 4 2 2 14" xfId="34405"/>
    <cellStyle name="Calc cel 4 2 2 15" xfId="36334"/>
    <cellStyle name="Calc cel 4 2 2 16" xfId="38861"/>
    <cellStyle name="Calc cel 4 2 2 2" xfId="5110"/>
    <cellStyle name="Calc cel 4 2 2 2 10" xfId="25989"/>
    <cellStyle name="Calc cel 4 2 2 2 11" xfId="33928"/>
    <cellStyle name="Calc cel 4 2 2 2 12" xfId="34864"/>
    <cellStyle name="Calc cel 4 2 2 2 13" xfId="36975"/>
    <cellStyle name="Calc cel 4 2 2 2 14" xfId="39502"/>
    <cellStyle name="Calc cel 4 2 2 2 2" xfId="6147"/>
    <cellStyle name="Calc cel 4 2 2 2 2 2" xfId="14849"/>
    <cellStyle name="Calc cel 4 2 2 2 2 2 2" xfId="46917"/>
    <cellStyle name="Calc cel 4 2 2 2 2 3" xfId="23484"/>
    <cellStyle name="Calc cel 4 2 2 2 2 4" xfId="27026"/>
    <cellStyle name="Calc cel 4 2 2 2 2 5" xfId="40539"/>
    <cellStyle name="Calc cel 4 2 2 2 3" xfId="7201"/>
    <cellStyle name="Calc cel 4 2 2 2 3 2" xfId="15903"/>
    <cellStyle name="Calc cel 4 2 2 2 3 2 2" xfId="47879"/>
    <cellStyle name="Calc cel 4 2 2 2 3 3" xfId="21542"/>
    <cellStyle name="Calc cel 4 2 2 2 3 4" xfId="28079"/>
    <cellStyle name="Calc cel 4 2 2 2 3 5" xfId="41592"/>
    <cellStyle name="Calc cel 4 2 2 2 4" xfId="8866"/>
    <cellStyle name="Calc cel 4 2 2 2 4 2" xfId="17568"/>
    <cellStyle name="Calc cel 4 2 2 2 4 3" xfId="22133"/>
    <cellStyle name="Calc cel 4 2 2 2 4 4" xfId="29744"/>
    <cellStyle name="Calc cel 4 2 2 2 4 5" xfId="43518"/>
    <cellStyle name="Calc cel 4 2 2 2 5" xfId="9621"/>
    <cellStyle name="Calc cel 4 2 2 2 5 2" xfId="18323"/>
    <cellStyle name="Calc cel 4 2 2 2 5 3" xfId="11565"/>
    <cellStyle name="Calc cel 4 2 2 2 5 4" xfId="30499"/>
    <cellStyle name="Calc cel 4 2 2 2 5 5" xfId="49542"/>
    <cellStyle name="Calc cel 4 2 2 2 6" xfId="10315"/>
    <cellStyle name="Calc cel 4 2 2 2 6 2" xfId="19017"/>
    <cellStyle name="Calc cel 4 2 2 2 6 3" xfId="12264"/>
    <cellStyle name="Calc cel 4 2 2 2 6 4" xfId="31193"/>
    <cellStyle name="Calc cel 4 2 2 2 6 5" xfId="50236"/>
    <cellStyle name="Calc cel 4 2 2 2 7" xfId="10933"/>
    <cellStyle name="Calc cel 4 2 2 2 7 2" xfId="19635"/>
    <cellStyle name="Calc cel 4 2 2 2 7 3" xfId="12804"/>
    <cellStyle name="Calc cel 4 2 2 2 7 4" xfId="31811"/>
    <cellStyle name="Calc cel 4 2 2 2 7 5" xfId="50854"/>
    <cellStyle name="Calc cel 4 2 2 2 8" xfId="13812"/>
    <cellStyle name="Calc cel 4 2 2 2 9" xfId="13121"/>
    <cellStyle name="Calc cel 4 2 2 3" xfId="5188"/>
    <cellStyle name="Calc cel 4 2 2 3 10" xfId="26067"/>
    <cellStyle name="Calc cel 4 2 2 3 11" xfId="34006"/>
    <cellStyle name="Calc cel 4 2 2 3 12" xfId="34942"/>
    <cellStyle name="Calc cel 4 2 2 3 13" xfId="37053"/>
    <cellStyle name="Calc cel 4 2 2 3 14" xfId="39580"/>
    <cellStyle name="Calc cel 4 2 2 3 2" xfId="5339"/>
    <cellStyle name="Calc cel 4 2 2 3 2 2" xfId="14041"/>
    <cellStyle name="Calc cel 4 2 2 3 2 2 2" xfId="46179"/>
    <cellStyle name="Calc cel 4 2 2 3 2 3" xfId="23847"/>
    <cellStyle name="Calc cel 4 2 2 3 2 4" xfId="26218"/>
    <cellStyle name="Calc cel 4 2 2 3 2 5" xfId="39731"/>
    <cellStyle name="Calc cel 4 2 2 3 3" xfId="7279"/>
    <cellStyle name="Calc cel 4 2 2 3 3 2" xfId="15981"/>
    <cellStyle name="Calc cel 4 2 2 3 3 2 2" xfId="47957"/>
    <cellStyle name="Calc cel 4 2 2 3 3 3" xfId="11086"/>
    <cellStyle name="Calc cel 4 2 2 3 3 4" xfId="28157"/>
    <cellStyle name="Calc cel 4 2 2 3 3 5" xfId="41670"/>
    <cellStyle name="Calc cel 4 2 2 3 4" xfId="8944"/>
    <cellStyle name="Calc cel 4 2 2 3 4 2" xfId="17646"/>
    <cellStyle name="Calc cel 4 2 2 3 4 3" xfId="22492"/>
    <cellStyle name="Calc cel 4 2 2 3 4 4" xfId="29822"/>
    <cellStyle name="Calc cel 4 2 2 3 4 5" xfId="43596"/>
    <cellStyle name="Calc cel 4 2 2 3 5" xfId="9699"/>
    <cellStyle name="Calc cel 4 2 2 3 5 2" xfId="18401"/>
    <cellStyle name="Calc cel 4 2 2 3 5 3" xfId="11905"/>
    <cellStyle name="Calc cel 4 2 2 3 5 4" xfId="30577"/>
    <cellStyle name="Calc cel 4 2 2 3 5 5" xfId="49620"/>
    <cellStyle name="Calc cel 4 2 2 3 6" xfId="10393"/>
    <cellStyle name="Calc cel 4 2 2 3 6 2" xfId="19095"/>
    <cellStyle name="Calc cel 4 2 2 3 6 3" xfId="12722"/>
    <cellStyle name="Calc cel 4 2 2 3 6 4" xfId="31271"/>
    <cellStyle name="Calc cel 4 2 2 3 6 5" xfId="50314"/>
    <cellStyle name="Calc cel 4 2 2 3 7" xfId="11011"/>
    <cellStyle name="Calc cel 4 2 2 3 7 2" xfId="19713"/>
    <cellStyle name="Calc cel 4 2 2 3 7 3" xfId="19824"/>
    <cellStyle name="Calc cel 4 2 2 3 7 4" xfId="31889"/>
    <cellStyle name="Calc cel 4 2 2 3 7 5" xfId="50932"/>
    <cellStyle name="Calc cel 4 2 2 3 8" xfId="13890"/>
    <cellStyle name="Calc cel 4 2 2 3 9" xfId="21210"/>
    <cellStyle name="Calc cel 4 2 2 4" xfId="6095"/>
    <cellStyle name="Calc cel 4 2 2 4 2" xfId="14797"/>
    <cellStyle name="Calc cel 4 2 2 4 2 2" xfId="46871"/>
    <cellStyle name="Calc cel 4 2 2 4 3" xfId="21167"/>
    <cellStyle name="Calc cel 4 2 2 4 4" xfId="26974"/>
    <cellStyle name="Calc cel 4 2 2 4 5" xfId="40487"/>
    <cellStyle name="Calc cel 4 2 2 5" xfId="6676"/>
    <cellStyle name="Calc cel 4 2 2 5 2" xfId="15378"/>
    <cellStyle name="Calc cel 4 2 2 5 2 2" xfId="47381"/>
    <cellStyle name="Calc cel 4 2 2 5 3" xfId="24501"/>
    <cellStyle name="Calc cel 4 2 2 5 4" xfId="27554"/>
    <cellStyle name="Calc cel 4 2 2 5 5" xfId="41067"/>
    <cellStyle name="Calc cel 4 2 2 6" xfId="8312"/>
    <cellStyle name="Calc cel 4 2 2 6 2" xfId="17014"/>
    <cellStyle name="Calc cel 4 2 2 6 3" xfId="21762"/>
    <cellStyle name="Calc cel 4 2 2 6 4" xfId="29190"/>
    <cellStyle name="Calc cel 4 2 2 6 5" xfId="42877"/>
    <cellStyle name="Calc cel 4 2 2 7" xfId="9087"/>
    <cellStyle name="Calc cel 4 2 2 7 2" xfId="17789"/>
    <cellStyle name="Calc cel 4 2 2 7 3" xfId="24572"/>
    <cellStyle name="Calc cel 4 2 2 7 4" xfId="29965"/>
    <cellStyle name="Calc cel 4 2 2 7 5" xfId="49008"/>
    <cellStyle name="Calc cel 4 2 2 8" xfId="9815"/>
    <cellStyle name="Calc cel 4 2 2 8 2" xfId="18517"/>
    <cellStyle name="Calc cel 4 2 2 8 3" xfId="20069"/>
    <cellStyle name="Calc cel 4 2 2 8 4" xfId="30693"/>
    <cellStyle name="Calc cel 4 2 2 8 5" xfId="49736"/>
    <cellStyle name="Calc cel 4 2 2 9" xfId="10474"/>
    <cellStyle name="Calc cel 4 2 2 9 2" xfId="19176"/>
    <cellStyle name="Calc cel 4 2 2 9 3" xfId="20020"/>
    <cellStyle name="Calc cel 4 2 2 9 4" xfId="31352"/>
    <cellStyle name="Calc cel 4 2 2 9 5" xfId="50395"/>
    <cellStyle name="Calc cel 4 2 3" xfId="4883"/>
    <cellStyle name="Calc cel 4 2 3 10" xfId="25762"/>
    <cellStyle name="Calc cel 4 2 3 11" xfId="33701"/>
    <cellStyle name="Calc cel 4 2 3 12" xfId="34637"/>
    <cellStyle name="Calc cel 4 2 3 13" xfId="36748"/>
    <cellStyle name="Calc cel 4 2 3 14" xfId="39275"/>
    <cellStyle name="Calc cel 4 2 3 2" xfId="5759"/>
    <cellStyle name="Calc cel 4 2 3 2 2" xfId="14461"/>
    <cellStyle name="Calc cel 4 2 3 2 2 2" xfId="46568"/>
    <cellStyle name="Calc cel 4 2 3 2 3" xfId="21503"/>
    <cellStyle name="Calc cel 4 2 3 2 4" xfId="26638"/>
    <cellStyle name="Calc cel 4 2 3 2 5" xfId="40151"/>
    <cellStyle name="Calc cel 4 2 3 3" xfId="6974"/>
    <cellStyle name="Calc cel 4 2 3 3 2" xfId="15676"/>
    <cellStyle name="Calc cel 4 2 3 3 2 2" xfId="47652"/>
    <cellStyle name="Calc cel 4 2 3 3 3" xfId="12644"/>
    <cellStyle name="Calc cel 4 2 3 3 4" xfId="27852"/>
    <cellStyle name="Calc cel 4 2 3 3 5" xfId="41365"/>
    <cellStyle name="Calc cel 4 2 3 4" xfId="8639"/>
    <cellStyle name="Calc cel 4 2 3 4 2" xfId="17341"/>
    <cellStyle name="Calc cel 4 2 3 4 3" xfId="22783"/>
    <cellStyle name="Calc cel 4 2 3 4 4" xfId="29517"/>
    <cellStyle name="Calc cel 4 2 3 4 5" xfId="43291"/>
    <cellStyle name="Calc cel 4 2 3 5" xfId="9394"/>
    <cellStyle name="Calc cel 4 2 3 5 2" xfId="18096"/>
    <cellStyle name="Calc cel 4 2 3 5 3" xfId="1881"/>
    <cellStyle name="Calc cel 4 2 3 5 4" xfId="30272"/>
    <cellStyle name="Calc cel 4 2 3 5 5" xfId="49315"/>
    <cellStyle name="Calc cel 4 2 3 6" xfId="10088"/>
    <cellStyle name="Calc cel 4 2 3 6 2" xfId="18790"/>
    <cellStyle name="Calc cel 4 2 3 6 3" xfId="11671"/>
    <cellStyle name="Calc cel 4 2 3 6 4" xfId="30966"/>
    <cellStyle name="Calc cel 4 2 3 6 5" xfId="50009"/>
    <cellStyle name="Calc cel 4 2 3 7" xfId="10706"/>
    <cellStyle name="Calc cel 4 2 3 7 2" xfId="19408"/>
    <cellStyle name="Calc cel 4 2 3 7 3" xfId="11252"/>
    <cellStyle name="Calc cel 4 2 3 7 4" xfId="31584"/>
    <cellStyle name="Calc cel 4 2 3 7 5" xfId="50627"/>
    <cellStyle name="Calc cel 4 2 3 8" xfId="13585"/>
    <cellStyle name="Calc cel 4 2 3 9" xfId="25368"/>
    <cellStyle name="Calc cel 4 2 4" xfId="4876"/>
    <cellStyle name="Calc cel 4 2 4 10" xfId="25755"/>
    <cellStyle name="Calc cel 4 2 4 11" xfId="33694"/>
    <cellStyle name="Calc cel 4 2 4 12" xfId="34630"/>
    <cellStyle name="Calc cel 4 2 4 13" xfId="36741"/>
    <cellStyle name="Calc cel 4 2 4 14" xfId="39268"/>
    <cellStyle name="Calc cel 4 2 4 2" xfId="5493"/>
    <cellStyle name="Calc cel 4 2 4 2 2" xfId="14195"/>
    <cellStyle name="Calc cel 4 2 4 2 2 2" xfId="46320"/>
    <cellStyle name="Calc cel 4 2 4 2 3" xfId="21629"/>
    <cellStyle name="Calc cel 4 2 4 2 4" xfId="26372"/>
    <cellStyle name="Calc cel 4 2 4 2 5" xfId="39885"/>
    <cellStyle name="Calc cel 4 2 4 3" xfId="6967"/>
    <cellStyle name="Calc cel 4 2 4 3 2" xfId="15669"/>
    <cellStyle name="Calc cel 4 2 4 3 2 2" xfId="47645"/>
    <cellStyle name="Calc cel 4 2 4 3 3" xfId="19908"/>
    <cellStyle name="Calc cel 4 2 4 3 4" xfId="27845"/>
    <cellStyle name="Calc cel 4 2 4 3 5" xfId="41358"/>
    <cellStyle name="Calc cel 4 2 4 4" xfId="8632"/>
    <cellStyle name="Calc cel 4 2 4 4 2" xfId="17334"/>
    <cellStyle name="Calc cel 4 2 4 4 3" xfId="23592"/>
    <cellStyle name="Calc cel 4 2 4 4 4" xfId="29510"/>
    <cellStyle name="Calc cel 4 2 4 4 5" xfId="43284"/>
    <cellStyle name="Calc cel 4 2 4 5" xfId="9387"/>
    <cellStyle name="Calc cel 4 2 4 5 2" xfId="18089"/>
    <cellStyle name="Calc cel 4 2 4 5 3" xfId="22704"/>
    <cellStyle name="Calc cel 4 2 4 5 4" xfId="30265"/>
    <cellStyle name="Calc cel 4 2 4 5 5" xfId="49308"/>
    <cellStyle name="Calc cel 4 2 4 6" xfId="10081"/>
    <cellStyle name="Calc cel 4 2 4 6 2" xfId="18783"/>
    <cellStyle name="Calc cel 4 2 4 6 3" xfId="13140"/>
    <cellStyle name="Calc cel 4 2 4 6 4" xfId="30959"/>
    <cellStyle name="Calc cel 4 2 4 6 5" xfId="50002"/>
    <cellStyle name="Calc cel 4 2 4 7" xfId="10699"/>
    <cellStyle name="Calc cel 4 2 4 7 2" xfId="19401"/>
    <cellStyle name="Calc cel 4 2 4 7 3" xfId="12624"/>
    <cellStyle name="Calc cel 4 2 4 7 4" xfId="31577"/>
    <cellStyle name="Calc cel 4 2 4 7 5" xfId="50620"/>
    <cellStyle name="Calc cel 4 2 4 8" xfId="13578"/>
    <cellStyle name="Calc cel 4 2 4 9" xfId="25143"/>
    <cellStyle name="Calc cel 4 2 5" xfId="3196"/>
    <cellStyle name="Calc cel 4 2 5 2" xfId="12011"/>
    <cellStyle name="Calc cel 4 2 5 2 2" xfId="44733"/>
    <cellStyle name="Calc cel 4 2 5 3" xfId="22661"/>
    <cellStyle name="Calc cel 4 2 5 4" xfId="22772"/>
    <cellStyle name="Calc cel 4 2 5 5" xfId="37494"/>
    <cellStyle name="Calc cel 4 2 6" xfId="6200"/>
    <cellStyle name="Calc cel 4 2 6 2" xfId="14902"/>
    <cellStyle name="Calc cel 4 2 6 2 2" xfId="46966"/>
    <cellStyle name="Calc cel 4 2 6 3" xfId="20672"/>
    <cellStyle name="Calc cel 4 2 6 4" xfId="27079"/>
    <cellStyle name="Calc cel 4 2 6 5" xfId="40592"/>
    <cellStyle name="Calc cel 4 2 7" xfId="6394"/>
    <cellStyle name="Calc cel 4 2 7 2" xfId="15096"/>
    <cellStyle name="Calc cel 4 2 7 2 2" xfId="47145"/>
    <cellStyle name="Calc cel 4 2 7 3" xfId="22266"/>
    <cellStyle name="Calc cel 4 2 7 4" xfId="27273"/>
    <cellStyle name="Calc cel 4 2 7 5" xfId="40786"/>
    <cellStyle name="Calc cel 4 2 8" xfId="5927"/>
    <cellStyle name="Calc cel 4 2 8 2" xfId="14629"/>
    <cellStyle name="Calc cel 4 2 8 3" xfId="24495"/>
    <cellStyle name="Calc cel 4 2 8 4" xfId="26806"/>
    <cellStyle name="Calc cel 4 2 8 5" xfId="40319"/>
    <cellStyle name="Calc cel 4 2 9" xfId="7500"/>
    <cellStyle name="Calc cel 4 2 9 2" xfId="16202"/>
    <cellStyle name="Calc cel 4 2 9 3" xfId="25391"/>
    <cellStyle name="Calc cel 4 2 9 4" xfId="28378"/>
    <cellStyle name="Calc cel 4 2 9 5" xfId="48109"/>
    <cellStyle name="Calc cel 4 20" xfId="35044"/>
    <cellStyle name="Calc cel 4 21" xfId="37155"/>
    <cellStyle name="Calc cel 4 3" xfId="828"/>
    <cellStyle name="Calc cel 4 3 10" xfId="7539"/>
    <cellStyle name="Calc cel 4 3 10 2" xfId="16241"/>
    <cellStyle name="Calc cel 4 3 10 3" xfId="21704"/>
    <cellStyle name="Calc cel 4 3 10 4" xfId="28417"/>
    <cellStyle name="Calc cel 4 3 10 5" xfId="48148"/>
    <cellStyle name="Calc cel 4 3 11" xfId="7721"/>
    <cellStyle name="Calc cel 4 3 11 2" xfId="16423"/>
    <cellStyle name="Calc cel 4 3 11 3" xfId="24417"/>
    <cellStyle name="Calc cel 4 3 11 4" xfId="28599"/>
    <cellStyle name="Calc cel 4 3 11 5" xfId="48251"/>
    <cellStyle name="Calc cel 4 3 12" xfId="11371"/>
    <cellStyle name="Calc cel 4 3 13" xfId="12765"/>
    <cellStyle name="Calc cel 4 3 14" xfId="23451"/>
    <cellStyle name="Calc cel 4 3 15" xfId="32621"/>
    <cellStyle name="Calc cel 4 3 16" xfId="34286"/>
    <cellStyle name="Calc cel 4 3 17" xfId="35668"/>
    <cellStyle name="Calc cel 4 3 18" xfId="38195"/>
    <cellStyle name="Calc cel 4 3 2" xfId="4727"/>
    <cellStyle name="Calc cel 4 3 2 10" xfId="25606"/>
    <cellStyle name="Calc cel 4 3 2 11" xfId="33545"/>
    <cellStyle name="Calc cel 4 3 2 12" xfId="34481"/>
    <cellStyle name="Calc cel 4 3 2 13" xfId="36592"/>
    <cellStyle name="Calc cel 4 3 2 14" xfId="39119"/>
    <cellStyle name="Calc cel 4 3 2 2" xfId="3157"/>
    <cellStyle name="Calc cel 4 3 2 2 2" xfId="11972"/>
    <cellStyle name="Calc cel 4 3 2 2 2 2" xfId="44697"/>
    <cellStyle name="Calc cel 4 3 2 2 3" xfId="24626"/>
    <cellStyle name="Calc cel 4 3 2 2 4" xfId="21308"/>
    <cellStyle name="Calc cel 4 3 2 2 5" xfId="37455"/>
    <cellStyle name="Calc cel 4 3 2 3" xfId="6818"/>
    <cellStyle name="Calc cel 4 3 2 3 2" xfId="15520"/>
    <cellStyle name="Calc cel 4 3 2 3 2 2" xfId="47496"/>
    <cellStyle name="Calc cel 4 3 2 3 3" xfId="12648"/>
    <cellStyle name="Calc cel 4 3 2 3 4" xfId="27696"/>
    <cellStyle name="Calc cel 4 3 2 3 5" xfId="41209"/>
    <cellStyle name="Calc cel 4 3 2 4" xfId="8483"/>
    <cellStyle name="Calc cel 4 3 2 4 2" xfId="17185"/>
    <cellStyle name="Calc cel 4 3 2 4 3" xfId="25057"/>
    <cellStyle name="Calc cel 4 3 2 4 4" xfId="29361"/>
    <cellStyle name="Calc cel 4 3 2 4 5" xfId="43135"/>
    <cellStyle name="Calc cel 4 3 2 5" xfId="9238"/>
    <cellStyle name="Calc cel 4 3 2 5 2" xfId="17940"/>
    <cellStyle name="Calc cel 4 3 2 5 3" xfId="24615"/>
    <cellStyle name="Calc cel 4 3 2 5 4" xfId="30116"/>
    <cellStyle name="Calc cel 4 3 2 5 5" xfId="49159"/>
    <cellStyle name="Calc cel 4 3 2 6" xfId="9932"/>
    <cellStyle name="Calc cel 4 3 2 6 2" xfId="18634"/>
    <cellStyle name="Calc cel 4 3 2 6 3" xfId="20068"/>
    <cellStyle name="Calc cel 4 3 2 6 4" xfId="30810"/>
    <cellStyle name="Calc cel 4 3 2 6 5" xfId="49853"/>
    <cellStyle name="Calc cel 4 3 2 7" xfId="10550"/>
    <cellStyle name="Calc cel 4 3 2 7 2" xfId="19252"/>
    <cellStyle name="Calc cel 4 3 2 7 3" xfId="20224"/>
    <cellStyle name="Calc cel 4 3 2 7 4" xfId="31428"/>
    <cellStyle name="Calc cel 4 3 2 7 5" xfId="50471"/>
    <cellStyle name="Calc cel 4 3 2 8" xfId="13429"/>
    <cellStyle name="Calc cel 4 3 2 9" xfId="20611"/>
    <cellStyle name="Calc cel 4 3 3" xfId="4842"/>
    <cellStyle name="Calc cel 4 3 3 10" xfId="25721"/>
    <cellStyle name="Calc cel 4 3 3 11" xfId="33660"/>
    <cellStyle name="Calc cel 4 3 3 12" xfId="34596"/>
    <cellStyle name="Calc cel 4 3 3 13" xfId="36707"/>
    <cellStyle name="Calc cel 4 3 3 14" xfId="39234"/>
    <cellStyle name="Calc cel 4 3 3 2" xfId="6165"/>
    <cellStyle name="Calc cel 4 3 3 2 2" xfId="14867"/>
    <cellStyle name="Calc cel 4 3 3 2 2 2" xfId="46934"/>
    <cellStyle name="Calc cel 4 3 3 2 3" xfId="24947"/>
    <cellStyle name="Calc cel 4 3 3 2 4" xfId="27044"/>
    <cellStyle name="Calc cel 4 3 3 2 5" xfId="40557"/>
    <cellStyle name="Calc cel 4 3 3 3" xfId="6933"/>
    <cellStyle name="Calc cel 4 3 3 3 2" xfId="15635"/>
    <cellStyle name="Calc cel 4 3 3 3 2 2" xfId="47611"/>
    <cellStyle name="Calc cel 4 3 3 3 3" xfId="11673"/>
    <cellStyle name="Calc cel 4 3 3 3 4" xfId="27811"/>
    <cellStyle name="Calc cel 4 3 3 3 5" xfId="41324"/>
    <cellStyle name="Calc cel 4 3 3 4" xfId="8598"/>
    <cellStyle name="Calc cel 4 3 3 4 2" xfId="17300"/>
    <cellStyle name="Calc cel 4 3 3 4 3" xfId="23314"/>
    <cellStyle name="Calc cel 4 3 3 4 4" xfId="29476"/>
    <cellStyle name="Calc cel 4 3 3 4 5" xfId="43250"/>
    <cellStyle name="Calc cel 4 3 3 5" xfId="9353"/>
    <cellStyle name="Calc cel 4 3 3 5 2" xfId="18055"/>
    <cellStyle name="Calc cel 4 3 3 5 3" xfId="23574"/>
    <cellStyle name="Calc cel 4 3 3 5 4" xfId="30231"/>
    <cellStyle name="Calc cel 4 3 3 5 5" xfId="49274"/>
    <cellStyle name="Calc cel 4 3 3 6" xfId="10047"/>
    <cellStyle name="Calc cel 4 3 3 6 2" xfId="18749"/>
    <cellStyle name="Calc cel 4 3 3 6 3" xfId="13344"/>
    <cellStyle name="Calc cel 4 3 3 6 4" xfId="30925"/>
    <cellStyle name="Calc cel 4 3 3 6 5" xfId="49968"/>
    <cellStyle name="Calc cel 4 3 3 7" xfId="10665"/>
    <cellStyle name="Calc cel 4 3 3 7 2" xfId="19367"/>
    <cellStyle name="Calc cel 4 3 3 7 3" xfId="12468"/>
    <cellStyle name="Calc cel 4 3 3 7 4" xfId="31543"/>
    <cellStyle name="Calc cel 4 3 3 7 5" xfId="50586"/>
    <cellStyle name="Calc cel 4 3 3 8" xfId="13544"/>
    <cellStyle name="Calc cel 4 3 3 9" xfId="24443"/>
    <cellStyle name="Calc cel 4 3 4" xfId="3271"/>
    <cellStyle name="Calc cel 4 3 4 2" xfId="12086"/>
    <cellStyle name="Calc cel 4 3 4 2 2" xfId="44802"/>
    <cellStyle name="Calc cel 4 3 4 3" xfId="22957"/>
    <cellStyle name="Calc cel 4 3 4 4" xfId="11225"/>
    <cellStyle name="Calc cel 4 3 4 5" xfId="37569"/>
    <cellStyle name="Calc cel 4 3 5" xfId="3328"/>
    <cellStyle name="Calc cel 4 3 5 2" xfId="12140"/>
    <cellStyle name="Calc cel 4 3 5 2 2" xfId="44855"/>
    <cellStyle name="Calc cel 4 3 5 3" xfId="23508"/>
    <cellStyle name="Calc cel 4 3 5 4" xfId="24956"/>
    <cellStyle name="Calc cel 4 3 5 5" xfId="37626"/>
    <cellStyle name="Calc cel 4 3 6" xfId="6460"/>
    <cellStyle name="Calc cel 4 3 6 2" xfId="15162"/>
    <cellStyle name="Calc cel 4 3 6 2 2" xfId="47202"/>
    <cellStyle name="Calc cel 4 3 6 3" xfId="21309"/>
    <cellStyle name="Calc cel 4 3 6 4" xfId="27339"/>
    <cellStyle name="Calc cel 4 3 6 5" xfId="40852"/>
    <cellStyle name="Calc cel 4 3 7" xfId="6522"/>
    <cellStyle name="Calc cel 4 3 7 2" xfId="15224"/>
    <cellStyle name="Calc cel 4 3 7 3" xfId="22548"/>
    <cellStyle name="Calc cel 4 3 7 4" xfId="27401"/>
    <cellStyle name="Calc cel 4 3 7 5" xfId="40914"/>
    <cellStyle name="Calc cel 4 3 8" xfId="7889"/>
    <cellStyle name="Calc cel 4 3 8 2" xfId="16591"/>
    <cellStyle name="Calc cel 4 3 8 3" xfId="22345"/>
    <cellStyle name="Calc cel 4 3 8 4" xfId="28767"/>
    <cellStyle name="Calc cel 4 3 8 5" xfId="48407"/>
    <cellStyle name="Calc cel 4 3 9" xfId="7918"/>
    <cellStyle name="Calc cel 4 3 9 2" xfId="16620"/>
    <cellStyle name="Calc cel 4 3 9 3" xfId="20535"/>
    <cellStyle name="Calc cel 4 3 9 4" xfId="28796"/>
    <cellStyle name="Calc cel 4 3 9 5" xfId="48436"/>
    <cellStyle name="Calc cel 4 4" xfId="1257"/>
    <cellStyle name="Calc cel 4 4 10" xfId="7915"/>
    <cellStyle name="Calc cel 4 4 10 2" xfId="16617"/>
    <cellStyle name="Calc cel 4 4 10 3" xfId="23499"/>
    <cellStyle name="Calc cel 4 4 10 4" xfId="28793"/>
    <cellStyle name="Calc cel 4 4 10 5" xfId="48433"/>
    <cellStyle name="Calc cel 4 4 11" xfId="8192"/>
    <cellStyle name="Calc cel 4 4 11 2" xfId="16894"/>
    <cellStyle name="Calc cel 4 4 11 3" xfId="12562"/>
    <cellStyle name="Calc cel 4 4 11 4" xfId="29070"/>
    <cellStyle name="Calc cel 4 4 11 5" xfId="48710"/>
    <cellStyle name="Calc cel 4 4 12" xfId="1764"/>
    <cellStyle name="Calc cel 4 4 13" xfId="24736"/>
    <cellStyle name="Calc cel 4 4 14" xfId="1844"/>
    <cellStyle name="Calc cel 4 4 15" xfId="33050"/>
    <cellStyle name="Calc cel 4 4 16" xfId="34351"/>
    <cellStyle name="Calc cel 4 4 17" xfId="36097"/>
    <cellStyle name="Calc cel 4 4 18" xfId="38624"/>
    <cellStyle name="Calc cel 4 4 2" xfId="5010"/>
    <cellStyle name="Calc cel 4 4 2 10" xfId="25889"/>
    <cellStyle name="Calc cel 4 4 2 11" xfId="33828"/>
    <cellStyle name="Calc cel 4 4 2 12" xfId="34764"/>
    <cellStyle name="Calc cel 4 4 2 13" xfId="36875"/>
    <cellStyle name="Calc cel 4 4 2 14" xfId="39402"/>
    <cellStyle name="Calc cel 4 4 2 2" xfId="3288"/>
    <cellStyle name="Calc cel 4 4 2 2 2" xfId="12103"/>
    <cellStyle name="Calc cel 4 4 2 2 2 2" xfId="44817"/>
    <cellStyle name="Calc cel 4 4 2 2 3" xfId="21527"/>
    <cellStyle name="Calc cel 4 4 2 2 4" xfId="11914"/>
    <cellStyle name="Calc cel 4 4 2 2 5" xfId="37586"/>
    <cellStyle name="Calc cel 4 4 2 3" xfId="7101"/>
    <cellStyle name="Calc cel 4 4 2 3 2" xfId="15803"/>
    <cellStyle name="Calc cel 4 4 2 3 2 2" xfId="47779"/>
    <cellStyle name="Calc cel 4 4 2 3 3" xfId="12568"/>
    <cellStyle name="Calc cel 4 4 2 3 4" xfId="27979"/>
    <cellStyle name="Calc cel 4 4 2 3 5" xfId="41492"/>
    <cellStyle name="Calc cel 4 4 2 4" xfId="8766"/>
    <cellStyle name="Calc cel 4 4 2 4 2" xfId="17468"/>
    <cellStyle name="Calc cel 4 4 2 4 3" xfId="22444"/>
    <cellStyle name="Calc cel 4 4 2 4 4" xfId="29644"/>
    <cellStyle name="Calc cel 4 4 2 4 5" xfId="43418"/>
    <cellStyle name="Calc cel 4 4 2 5" xfId="9521"/>
    <cellStyle name="Calc cel 4 4 2 5 2" xfId="18223"/>
    <cellStyle name="Calc cel 4 4 2 5 3" xfId="12411"/>
    <cellStyle name="Calc cel 4 4 2 5 4" xfId="30399"/>
    <cellStyle name="Calc cel 4 4 2 5 5" xfId="49442"/>
    <cellStyle name="Calc cel 4 4 2 6" xfId="10215"/>
    <cellStyle name="Calc cel 4 4 2 6 2" xfId="18917"/>
    <cellStyle name="Calc cel 4 4 2 6 3" xfId="20372"/>
    <cellStyle name="Calc cel 4 4 2 6 4" xfId="31093"/>
    <cellStyle name="Calc cel 4 4 2 6 5" xfId="50136"/>
    <cellStyle name="Calc cel 4 4 2 7" xfId="10833"/>
    <cellStyle name="Calc cel 4 4 2 7 2" xfId="19535"/>
    <cellStyle name="Calc cel 4 4 2 7 3" xfId="11257"/>
    <cellStyle name="Calc cel 4 4 2 7 4" xfId="31711"/>
    <cellStyle name="Calc cel 4 4 2 7 5" xfId="50754"/>
    <cellStyle name="Calc cel 4 4 2 8" xfId="13712"/>
    <cellStyle name="Calc cel 4 4 2 9" xfId="24091"/>
    <cellStyle name="Calc cel 4 4 3" xfId="4929"/>
    <cellStyle name="Calc cel 4 4 3 10" xfId="25808"/>
    <cellStyle name="Calc cel 4 4 3 11" xfId="33747"/>
    <cellStyle name="Calc cel 4 4 3 12" xfId="34683"/>
    <cellStyle name="Calc cel 4 4 3 13" xfId="36794"/>
    <cellStyle name="Calc cel 4 4 3 14" xfId="39321"/>
    <cellStyle name="Calc cel 4 4 3 2" xfId="5523"/>
    <cellStyle name="Calc cel 4 4 3 2 2" xfId="14225"/>
    <cellStyle name="Calc cel 4 4 3 2 2 2" xfId="46349"/>
    <cellStyle name="Calc cel 4 4 3 2 3" xfId="23247"/>
    <cellStyle name="Calc cel 4 4 3 2 4" xfId="26402"/>
    <cellStyle name="Calc cel 4 4 3 2 5" xfId="39915"/>
    <cellStyle name="Calc cel 4 4 3 3" xfId="7020"/>
    <cellStyle name="Calc cel 4 4 3 3 2" xfId="15722"/>
    <cellStyle name="Calc cel 4 4 3 3 2 2" xfId="47698"/>
    <cellStyle name="Calc cel 4 4 3 3 3" xfId="13120"/>
    <cellStyle name="Calc cel 4 4 3 3 4" xfId="27898"/>
    <cellStyle name="Calc cel 4 4 3 3 5" xfId="41411"/>
    <cellStyle name="Calc cel 4 4 3 4" xfId="8685"/>
    <cellStyle name="Calc cel 4 4 3 4 2" xfId="17387"/>
    <cellStyle name="Calc cel 4 4 3 4 3" xfId="20643"/>
    <cellStyle name="Calc cel 4 4 3 4 4" xfId="29563"/>
    <cellStyle name="Calc cel 4 4 3 4 5" xfId="43337"/>
    <cellStyle name="Calc cel 4 4 3 5" xfId="9440"/>
    <cellStyle name="Calc cel 4 4 3 5 2" xfId="18142"/>
    <cellStyle name="Calc cel 4 4 3 5 3" xfId="20877"/>
    <cellStyle name="Calc cel 4 4 3 5 4" xfId="30318"/>
    <cellStyle name="Calc cel 4 4 3 5 5" xfId="49361"/>
    <cellStyle name="Calc cel 4 4 3 6" xfId="10134"/>
    <cellStyle name="Calc cel 4 4 3 6 2" xfId="18836"/>
    <cellStyle name="Calc cel 4 4 3 6 3" xfId="13095"/>
    <cellStyle name="Calc cel 4 4 3 6 4" xfId="31012"/>
    <cellStyle name="Calc cel 4 4 3 6 5" xfId="50055"/>
    <cellStyle name="Calc cel 4 4 3 7" xfId="10752"/>
    <cellStyle name="Calc cel 4 4 3 7 2" xfId="19454"/>
    <cellStyle name="Calc cel 4 4 3 7 3" xfId="12476"/>
    <cellStyle name="Calc cel 4 4 3 7 4" xfId="31630"/>
    <cellStyle name="Calc cel 4 4 3 7 5" xfId="50673"/>
    <cellStyle name="Calc cel 4 4 3 8" xfId="13631"/>
    <cellStyle name="Calc cel 4 4 3 9" xfId="22306"/>
    <cellStyle name="Calc cel 4 4 4" xfId="6360"/>
    <cellStyle name="Calc cel 4 4 4 2" xfId="15062"/>
    <cellStyle name="Calc cel 4 4 4 2 2" xfId="47115"/>
    <cellStyle name="Calc cel 4 4 4 3" xfId="1942"/>
    <cellStyle name="Calc cel 4 4 4 4" xfId="27239"/>
    <cellStyle name="Calc cel 4 4 4 5" xfId="40752"/>
    <cellStyle name="Calc cel 4 4 5" xfId="6375"/>
    <cellStyle name="Calc cel 4 4 5 2" xfId="15077"/>
    <cellStyle name="Calc cel 4 4 5 2 2" xfId="47129"/>
    <cellStyle name="Calc cel 4 4 5 3" xfId="21042"/>
    <cellStyle name="Calc cel 4 4 5 4" xfId="27254"/>
    <cellStyle name="Calc cel 4 4 5 5" xfId="40767"/>
    <cellStyle name="Calc cel 4 4 6" xfId="6048"/>
    <cellStyle name="Calc cel 4 4 6 2" xfId="14750"/>
    <cellStyle name="Calc cel 4 4 6 2 2" xfId="46828"/>
    <cellStyle name="Calc cel 4 4 6 3" xfId="12704"/>
    <cellStyle name="Calc cel 4 4 6 4" xfId="26927"/>
    <cellStyle name="Calc cel 4 4 6 5" xfId="40440"/>
    <cellStyle name="Calc cel 4 4 7" xfId="7331"/>
    <cellStyle name="Calc cel 4 4 7 2" xfId="16033"/>
    <cellStyle name="Calc cel 4 4 7 3" xfId="12754"/>
    <cellStyle name="Calc cel 4 4 7 4" xfId="28209"/>
    <cellStyle name="Calc cel 4 4 7 5" xfId="41722"/>
    <cellStyle name="Calc cel 4 4 8" xfId="8152"/>
    <cellStyle name="Calc cel 4 4 8 2" xfId="16854"/>
    <cellStyle name="Calc cel 4 4 8 3" xfId="25214"/>
    <cellStyle name="Calc cel 4 4 8 4" xfId="29030"/>
    <cellStyle name="Calc cel 4 4 8 5" xfId="48670"/>
    <cellStyle name="Calc cel 4 4 9" xfId="8128"/>
    <cellStyle name="Calc cel 4 4 9 2" xfId="16830"/>
    <cellStyle name="Calc cel 4 4 9 3" xfId="21702"/>
    <cellStyle name="Calc cel 4 4 9 4" xfId="29006"/>
    <cellStyle name="Calc cel 4 4 9 5" xfId="48646"/>
    <cellStyle name="Calc cel 4 5" xfId="4831"/>
    <cellStyle name="Calc cel 4 5 10" xfId="25710"/>
    <cellStyle name="Calc cel 4 5 11" xfId="33649"/>
    <cellStyle name="Calc cel 4 5 12" xfId="34585"/>
    <cellStyle name="Calc cel 4 5 13" xfId="36696"/>
    <cellStyle name="Calc cel 4 5 14" xfId="39223"/>
    <cellStyle name="Calc cel 4 5 2" xfId="5699"/>
    <cellStyle name="Calc cel 4 5 2 2" xfId="14401"/>
    <cellStyle name="Calc cel 4 5 2 2 2" xfId="46514"/>
    <cellStyle name="Calc cel 4 5 2 3" xfId="20729"/>
    <cellStyle name="Calc cel 4 5 2 4" xfId="26578"/>
    <cellStyle name="Calc cel 4 5 2 5" xfId="40091"/>
    <cellStyle name="Calc cel 4 5 3" xfId="6922"/>
    <cellStyle name="Calc cel 4 5 3 2" xfId="15624"/>
    <cellStyle name="Calc cel 4 5 3 2 2" xfId="47600"/>
    <cellStyle name="Calc cel 4 5 3 3" xfId="20046"/>
    <cellStyle name="Calc cel 4 5 3 4" xfId="27800"/>
    <cellStyle name="Calc cel 4 5 3 5" xfId="41313"/>
    <cellStyle name="Calc cel 4 5 4" xfId="8587"/>
    <cellStyle name="Calc cel 4 5 4 2" xfId="17289"/>
    <cellStyle name="Calc cel 4 5 4 3" xfId="12220"/>
    <cellStyle name="Calc cel 4 5 4 4" xfId="29465"/>
    <cellStyle name="Calc cel 4 5 4 5" xfId="43239"/>
    <cellStyle name="Calc cel 4 5 5" xfId="9342"/>
    <cellStyle name="Calc cel 4 5 5 2" xfId="18044"/>
    <cellStyle name="Calc cel 4 5 5 3" xfId="24555"/>
    <cellStyle name="Calc cel 4 5 5 4" xfId="30220"/>
    <cellStyle name="Calc cel 4 5 5 5" xfId="49263"/>
    <cellStyle name="Calc cel 4 5 6" xfId="10036"/>
    <cellStyle name="Calc cel 4 5 6 2" xfId="18738"/>
    <cellStyle name="Calc cel 4 5 6 3" xfId="13069"/>
    <cellStyle name="Calc cel 4 5 6 4" xfId="30914"/>
    <cellStyle name="Calc cel 4 5 6 5" xfId="49957"/>
    <cellStyle name="Calc cel 4 5 7" xfId="10654"/>
    <cellStyle name="Calc cel 4 5 7 2" xfId="19356"/>
    <cellStyle name="Calc cel 4 5 7 3" xfId="12857"/>
    <cellStyle name="Calc cel 4 5 7 4" xfId="31532"/>
    <cellStyle name="Calc cel 4 5 7 5" xfId="50575"/>
    <cellStyle name="Calc cel 4 5 8" xfId="13533"/>
    <cellStyle name="Calc cel 4 5 9" xfId="21554"/>
    <cellStyle name="Calc cel 4 6" xfId="5147"/>
    <cellStyle name="Calc cel 4 6 10" xfId="26026"/>
    <cellStyle name="Calc cel 4 6 11" xfId="33965"/>
    <cellStyle name="Calc cel 4 6 12" xfId="34901"/>
    <cellStyle name="Calc cel 4 6 13" xfId="37012"/>
    <cellStyle name="Calc cel 4 6 14" xfId="39539"/>
    <cellStyle name="Calc cel 4 6 2" xfId="5973"/>
    <cellStyle name="Calc cel 4 6 2 2" xfId="14675"/>
    <cellStyle name="Calc cel 4 6 2 2 2" xfId="46762"/>
    <cellStyle name="Calc cel 4 6 2 3" xfId="24830"/>
    <cellStyle name="Calc cel 4 6 2 4" xfId="26852"/>
    <cellStyle name="Calc cel 4 6 2 5" xfId="40365"/>
    <cellStyle name="Calc cel 4 6 3" xfId="7238"/>
    <cellStyle name="Calc cel 4 6 3 2" xfId="15940"/>
    <cellStyle name="Calc cel 4 6 3 2 2" xfId="47916"/>
    <cellStyle name="Calc cel 4 6 3 3" xfId="20667"/>
    <cellStyle name="Calc cel 4 6 3 4" xfId="28116"/>
    <cellStyle name="Calc cel 4 6 3 5" xfId="41629"/>
    <cellStyle name="Calc cel 4 6 4" xfId="8903"/>
    <cellStyle name="Calc cel 4 6 4 2" xfId="17605"/>
    <cellStyle name="Calc cel 4 6 4 3" xfId="21823"/>
    <cellStyle name="Calc cel 4 6 4 4" xfId="29781"/>
    <cellStyle name="Calc cel 4 6 4 5" xfId="43555"/>
    <cellStyle name="Calc cel 4 6 5" xfId="9658"/>
    <cellStyle name="Calc cel 4 6 5 2" xfId="18360"/>
    <cellStyle name="Calc cel 4 6 5 3" xfId="12749"/>
    <cellStyle name="Calc cel 4 6 5 4" xfId="30536"/>
    <cellStyle name="Calc cel 4 6 5 5" xfId="49579"/>
    <cellStyle name="Calc cel 4 6 6" xfId="10352"/>
    <cellStyle name="Calc cel 4 6 6 2" xfId="19054"/>
    <cellStyle name="Calc cel 4 6 6 3" xfId="11470"/>
    <cellStyle name="Calc cel 4 6 6 4" xfId="31230"/>
    <cellStyle name="Calc cel 4 6 6 5" xfId="50273"/>
    <cellStyle name="Calc cel 4 6 7" xfId="10970"/>
    <cellStyle name="Calc cel 4 6 7 2" xfId="19672"/>
    <cellStyle name="Calc cel 4 6 7 3" xfId="2396"/>
    <cellStyle name="Calc cel 4 6 7 4" xfId="31848"/>
    <cellStyle name="Calc cel 4 6 7 5" xfId="50891"/>
    <cellStyle name="Calc cel 4 6 8" xfId="13849"/>
    <cellStyle name="Calc cel 4 6 9" xfId="22441"/>
    <cellStyle name="Calc cel 4 7" xfId="6354"/>
    <cellStyle name="Calc cel 4 7 2" xfId="15056"/>
    <cellStyle name="Calc cel 4 7 2 2" xfId="47110"/>
    <cellStyle name="Calc cel 4 7 3" xfId="21584"/>
    <cellStyle name="Calc cel 4 7 4" xfId="27233"/>
    <cellStyle name="Calc cel 4 7 5" xfId="40746"/>
    <cellStyle name="Calc cel 4 8" xfId="5355"/>
    <cellStyle name="Calc cel 4 8 2" xfId="14057"/>
    <cellStyle name="Calc cel 4 8 2 2" xfId="46195"/>
    <cellStyle name="Calc cel 4 8 3" xfId="24650"/>
    <cellStyle name="Calc cel 4 8 4" xfId="26234"/>
    <cellStyle name="Calc cel 4 8 5" xfId="39747"/>
    <cellStyle name="Calc cel 4 9" xfId="6620"/>
    <cellStyle name="Calc cel 4 9 2" xfId="15322"/>
    <cellStyle name="Calc cel 4 9 2 2" xfId="47338"/>
    <cellStyle name="Calc cel 4 9 3" xfId="22207"/>
    <cellStyle name="Calc cel 4 9 4" xfId="27498"/>
    <cellStyle name="Calc cel 4 9 5" xfId="41011"/>
    <cellStyle name="Calc cel 5" xfId="479"/>
    <cellStyle name="Calc cel 5 10" xfId="5295"/>
    <cellStyle name="Calc cel 5 10 2" xfId="13997"/>
    <cellStyle name="Calc cel 5 10 3" xfId="23230"/>
    <cellStyle name="Calc cel 5 10 4" xfId="26174"/>
    <cellStyle name="Calc cel 5 10 5" xfId="39687"/>
    <cellStyle name="Calc cel 5 11" xfId="7445"/>
    <cellStyle name="Calc cel 5 11 2" xfId="16147"/>
    <cellStyle name="Calc cel 5 11 3" xfId="23135"/>
    <cellStyle name="Calc cel 5 11 4" xfId="28323"/>
    <cellStyle name="Calc cel 5 11 5" xfId="48054"/>
    <cellStyle name="Calc cel 5 12" xfId="7425"/>
    <cellStyle name="Calc cel 5 12 2" xfId="16127"/>
    <cellStyle name="Calc cel 5 12 3" xfId="22058"/>
    <cellStyle name="Calc cel 5 12 4" xfId="28303"/>
    <cellStyle name="Calc cel 5 12 5" xfId="48034"/>
    <cellStyle name="Calc cel 5 13" xfId="7742"/>
    <cellStyle name="Calc cel 5 13 2" xfId="16444"/>
    <cellStyle name="Calc cel 5 13 3" xfId="21711"/>
    <cellStyle name="Calc cel 5 13 4" xfId="28620"/>
    <cellStyle name="Calc cel 5 13 5" xfId="48271"/>
    <cellStyle name="Calc cel 5 14" xfId="7736"/>
    <cellStyle name="Calc cel 5 14 2" xfId="16438"/>
    <cellStyle name="Calc cel 5 14 3" xfId="23096"/>
    <cellStyle name="Calc cel 5 14 4" xfId="28614"/>
    <cellStyle name="Calc cel 5 14 5" xfId="48266"/>
    <cellStyle name="Calc cel 5 15" xfId="4482"/>
    <cellStyle name="Calc cel 5 16" xfId="20753"/>
    <cellStyle name="Calc cel 5 17" xfId="20942"/>
    <cellStyle name="Calc cel 5 18" xfId="31999"/>
    <cellStyle name="Calc cel 5 19" xfId="34067"/>
    <cellStyle name="Calc cel 5 2" xfId="727"/>
    <cellStyle name="Calc cel 5 2 10" xfId="8196"/>
    <cellStyle name="Calc cel 5 2 10 2" xfId="16898"/>
    <cellStyle name="Calc cel 5 2 10 3" xfId="1878"/>
    <cellStyle name="Calc cel 5 2 10 4" xfId="29074"/>
    <cellStyle name="Calc cel 5 2 10 5" xfId="48714"/>
    <cellStyle name="Calc cel 5 2 11" xfId="7620"/>
    <cellStyle name="Calc cel 5 2 11 2" xfId="16322"/>
    <cellStyle name="Calc cel 5 2 11 3" xfId="20248"/>
    <cellStyle name="Calc cel 5 2 11 4" xfId="28498"/>
    <cellStyle name="Calc cel 5 2 11 5" xfId="48222"/>
    <cellStyle name="Calc cel 5 2 12" xfId="2921"/>
    <cellStyle name="Calc cel 5 2 12 2" xfId="11754"/>
    <cellStyle name="Calc cel 5 2 12 3" xfId="20883"/>
    <cellStyle name="Calc cel 5 2 12 4" xfId="25251"/>
    <cellStyle name="Calc cel 5 2 12 5" xfId="44465"/>
    <cellStyle name="Calc cel 5 2 13" xfId="11275"/>
    <cellStyle name="Calc cel 5 2 14" xfId="20431"/>
    <cellStyle name="Calc cel 5 2 15" xfId="20682"/>
    <cellStyle name="Calc cel 5 2 16" xfId="32074"/>
    <cellStyle name="Calc cel 5 2 17" xfId="34105"/>
    <cellStyle name="Calc cel 5 2 18" xfId="35121"/>
    <cellStyle name="Calc cel 5 2 19" xfId="37368"/>
    <cellStyle name="Calc cel 5 2 2" xfId="1496"/>
    <cellStyle name="Calc cel 5 2 2 10" xfId="13193"/>
    <cellStyle name="Calc cel 5 2 2 11" xfId="20963"/>
    <cellStyle name="Calc cel 5 2 2 12" xfId="25532"/>
    <cellStyle name="Calc cel 5 2 2 13" xfId="33289"/>
    <cellStyle name="Calc cel 5 2 2 14" xfId="34407"/>
    <cellStyle name="Calc cel 5 2 2 15" xfId="36336"/>
    <cellStyle name="Calc cel 5 2 2 16" xfId="38863"/>
    <cellStyle name="Calc cel 5 2 2 2" xfId="5020"/>
    <cellStyle name="Calc cel 5 2 2 2 10" xfId="25899"/>
    <cellStyle name="Calc cel 5 2 2 2 11" xfId="33838"/>
    <cellStyle name="Calc cel 5 2 2 2 12" xfId="34774"/>
    <cellStyle name="Calc cel 5 2 2 2 13" xfId="36885"/>
    <cellStyle name="Calc cel 5 2 2 2 14" xfId="39412"/>
    <cellStyle name="Calc cel 5 2 2 2 2" xfId="5726"/>
    <cellStyle name="Calc cel 5 2 2 2 2 2" xfId="14428"/>
    <cellStyle name="Calc cel 5 2 2 2 2 2 2" xfId="46537"/>
    <cellStyle name="Calc cel 5 2 2 2 2 3" xfId="13333"/>
    <cellStyle name="Calc cel 5 2 2 2 2 4" xfId="26605"/>
    <cellStyle name="Calc cel 5 2 2 2 2 5" xfId="40118"/>
    <cellStyle name="Calc cel 5 2 2 2 3" xfId="7111"/>
    <cellStyle name="Calc cel 5 2 2 2 3 2" xfId="15813"/>
    <cellStyle name="Calc cel 5 2 2 2 3 2 2" xfId="47789"/>
    <cellStyle name="Calc cel 5 2 2 2 3 3" xfId="22954"/>
    <cellStyle name="Calc cel 5 2 2 2 3 4" xfId="27989"/>
    <cellStyle name="Calc cel 5 2 2 2 3 5" xfId="41502"/>
    <cellStyle name="Calc cel 5 2 2 2 4" xfId="8776"/>
    <cellStyle name="Calc cel 5 2 2 2 4 2" xfId="17478"/>
    <cellStyle name="Calc cel 5 2 2 2 4 3" xfId="22871"/>
    <cellStyle name="Calc cel 5 2 2 2 4 4" xfId="29654"/>
    <cellStyle name="Calc cel 5 2 2 2 4 5" xfId="43428"/>
    <cellStyle name="Calc cel 5 2 2 2 5" xfId="9531"/>
    <cellStyle name="Calc cel 5 2 2 2 5 2" xfId="18233"/>
    <cellStyle name="Calc cel 5 2 2 2 5 3" xfId="12587"/>
    <cellStyle name="Calc cel 5 2 2 2 5 4" xfId="30409"/>
    <cellStyle name="Calc cel 5 2 2 2 5 5" xfId="49452"/>
    <cellStyle name="Calc cel 5 2 2 2 6" xfId="10225"/>
    <cellStyle name="Calc cel 5 2 2 2 6 2" xfId="18927"/>
    <cellStyle name="Calc cel 5 2 2 2 6 3" xfId="12589"/>
    <cellStyle name="Calc cel 5 2 2 2 6 4" xfId="31103"/>
    <cellStyle name="Calc cel 5 2 2 2 6 5" xfId="50146"/>
    <cellStyle name="Calc cel 5 2 2 2 7" xfId="10843"/>
    <cellStyle name="Calc cel 5 2 2 2 7 2" xfId="19545"/>
    <cellStyle name="Calc cel 5 2 2 2 7 3" xfId="11087"/>
    <cellStyle name="Calc cel 5 2 2 2 7 4" xfId="31721"/>
    <cellStyle name="Calc cel 5 2 2 2 7 5" xfId="50764"/>
    <cellStyle name="Calc cel 5 2 2 2 8" xfId="13722"/>
    <cellStyle name="Calc cel 5 2 2 2 9" xfId="21311"/>
    <cellStyle name="Calc cel 5 2 2 3" xfId="5190"/>
    <cellStyle name="Calc cel 5 2 2 3 10" xfId="26069"/>
    <cellStyle name="Calc cel 5 2 2 3 11" xfId="34008"/>
    <cellStyle name="Calc cel 5 2 2 3 12" xfId="34944"/>
    <cellStyle name="Calc cel 5 2 2 3 13" xfId="37055"/>
    <cellStyle name="Calc cel 5 2 2 3 14" xfId="39582"/>
    <cellStyle name="Calc cel 5 2 2 3 2" xfId="6054"/>
    <cellStyle name="Calc cel 5 2 2 3 2 2" xfId="14756"/>
    <cellStyle name="Calc cel 5 2 2 3 2 2 2" xfId="46834"/>
    <cellStyle name="Calc cel 5 2 2 3 2 3" xfId="23803"/>
    <cellStyle name="Calc cel 5 2 2 3 2 4" xfId="26933"/>
    <cellStyle name="Calc cel 5 2 2 3 2 5" xfId="40446"/>
    <cellStyle name="Calc cel 5 2 2 3 3" xfId="7281"/>
    <cellStyle name="Calc cel 5 2 2 3 3 2" xfId="15983"/>
    <cellStyle name="Calc cel 5 2 2 3 3 2 2" xfId="47959"/>
    <cellStyle name="Calc cel 5 2 2 3 3 3" xfId="20275"/>
    <cellStyle name="Calc cel 5 2 2 3 3 4" xfId="28159"/>
    <cellStyle name="Calc cel 5 2 2 3 3 5" xfId="41672"/>
    <cellStyle name="Calc cel 5 2 2 3 4" xfId="8946"/>
    <cellStyle name="Calc cel 5 2 2 3 4 2" xfId="17648"/>
    <cellStyle name="Calc cel 5 2 2 3 4 3" xfId="20833"/>
    <cellStyle name="Calc cel 5 2 2 3 4 4" xfId="29824"/>
    <cellStyle name="Calc cel 5 2 2 3 4 5" xfId="43598"/>
    <cellStyle name="Calc cel 5 2 2 3 5" xfId="9701"/>
    <cellStyle name="Calc cel 5 2 2 3 5 2" xfId="18403"/>
    <cellStyle name="Calc cel 5 2 2 3 5 3" xfId="11814"/>
    <cellStyle name="Calc cel 5 2 2 3 5 4" xfId="30579"/>
    <cellStyle name="Calc cel 5 2 2 3 5 5" xfId="49622"/>
    <cellStyle name="Calc cel 5 2 2 3 6" xfId="10395"/>
    <cellStyle name="Calc cel 5 2 2 3 6 2" xfId="19097"/>
    <cellStyle name="Calc cel 5 2 2 3 6 3" xfId="1893"/>
    <cellStyle name="Calc cel 5 2 2 3 6 4" xfId="31273"/>
    <cellStyle name="Calc cel 5 2 2 3 6 5" xfId="50316"/>
    <cellStyle name="Calc cel 5 2 2 3 7" xfId="11013"/>
    <cellStyle name="Calc cel 5 2 2 3 7 2" xfId="19715"/>
    <cellStyle name="Calc cel 5 2 2 3 7 3" xfId="11729"/>
    <cellStyle name="Calc cel 5 2 2 3 7 4" xfId="31891"/>
    <cellStyle name="Calc cel 5 2 2 3 7 5" xfId="50934"/>
    <cellStyle name="Calc cel 5 2 2 3 8" xfId="13892"/>
    <cellStyle name="Calc cel 5 2 2 3 9" xfId="21881"/>
    <cellStyle name="Calc cel 5 2 2 4" xfId="6239"/>
    <cellStyle name="Calc cel 5 2 2 4 2" xfId="14941"/>
    <cellStyle name="Calc cel 5 2 2 4 2 2" xfId="47004"/>
    <cellStyle name="Calc cel 5 2 2 4 3" xfId="23505"/>
    <cellStyle name="Calc cel 5 2 2 4 4" xfId="27118"/>
    <cellStyle name="Calc cel 5 2 2 4 5" xfId="40631"/>
    <cellStyle name="Calc cel 5 2 2 5" xfId="6678"/>
    <cellStyle name="Calc cel 5 2 2 5 2" xfId="15380"/>
    <cellStyle name="Calc cel 5 2 2 5 2 2" xfId="47383"/>
    <cellStyle name="Calc cel 5 2 2 5 3" xfId="23302"/>
    <cellStyle name="Calc cel 5 2 2 5 4" xfId="27556"/>
    <cellStyle name="Calc cel 5 2 2 5 5" xfId="41069"/>
    <cellStyle name="Calc cel 5 2 2 6" xfId="8314"/>
    <cellStyle name="Calc cel 5 2 2 6 2" xfId="17016"/>
    <cellStyle name="Calc cel 5 2 2 6 3" xfId="24931"/>
    <cellStyle name="Calc cel 5 2 2 6 4" xfId="29192"/>
    <cellStyle name="Calc cel 5 2 2 6 5" xfId="42879"/>
    <cellStyle name="Calc cel 5 2 2 7" xfId="9089"/>
    <cellStyle name="Calc cel 5 2 2 7 2" xfId="17791"/>
    <cellStyle name="Calc cel 5 2 2 7 3" xfId="23418"/>
    <cellStyle name="Calc cel 5 2 2 7 4" xfId="29967"/>
    <cellStyle name="Calc cel 5 2 2 7 5" xfId="49010"/>
    <cellStyle name="Calc cel 5 2 2 8" xfId="9817"/>
    <cellStyle name="Calc cel 5 2 2 8 2" xfId="18519"/>
    <cellStyle name="Calc cel 5 2 2 8 3" xfId="19887"/>
    <cellStyle name="Calc cel 5 2 2 8 4" xfId="30695"/>
    <cellStyle name="Calc cel 5 2 2 8 5" xfId="49738"/>
    <cellStyle name="Calc cel 5 2 2 9" xfId="10476"/>
    <cellStyle name="Calc cel 5 2 2 9 2" xfId="19178"/>
    <cellStyle name="Calc cel 5 2 2 9 3" xfId="19845"/>
    <cellStyle name="Calc cel 5 2 2 9 4" xfId="31354"/>
    <cellStyle name="Calc cel 5 2 2 9 5" xfId="50397"/>
    <cellStyle name="Calc cel 5 2 3" xfId="4791"/>
    <cellStyle name="Calc cel 5 2 3 10" xfId="25670"/>
    <cellStyle name="Calc cel 5 2 3 11" xfId="33609"/>
    <cellStyle name="Calc cel 5 2 3 12" xfId="34545"/>
    <cellStyle name="Calc cel 5 2 3 13" xfId="36656"/>
    <cellStyle name="Calc cel 5 2 3 14" xfId="39183"/>
    <cellStyle name="Calc cel 5 2 3 2" xfId="5746"/>
    <cellStyle name="Calc cel 5 2 3 2 2" xfId="14448"/>
    <cellStyle name="Calc cel 5 2 3 2 2 2" xfId="46555"/>
    <cellStyle name="Calc cel 5 2 3 2 3" xfId="21299"/>
    <cellStyle name="Calc cel 5 2 3 2 4" xfId="26625"/>
    <cellStyle name="Calc cel 5 2 3 2 5" xfId="40138"/>
    <cellStyle name="Calc cel 5 2 3 3" xfId="6882"/>
    <cellStyle name="Calc cel 5 2 3 3 2" xfId="15584"/>
    <cellStyle name="Calc cel 5 2 3 3 2 2" xfId="47560"/>
    <cellStyle name="Calc cel 5 2 3 3 3" xfId="20428"/>
    <cellStyle name="Calc cel 5 2 3 3 4" xfId="27760"/>
    <cellStyle name="Calc cel 5 2 3 3 5" xfId="41273"/>
    <cellStyle name="Calc cel 5 2 3 4" xfId="8547"/>
    <cellStyle name="Calc cel 5 2 3 4 2" xfId="17249"/>
    <cellStyle name="Calc cel 5 2 3 4 3" xfId="22350"/>
    <cellStyle name="Calc cel 5 2 3 4 4" xfId="29425"/>
    <cellStyle name="Calc cel 5 2 3 4 5" xfId="43199"/>
    <cellStyle name="Calc cel 5 2 3 5" xfId="9302"/>
    <cellStyle name="Calc cel 5 2 3 5 2" xfId="18004"/>
    <cellStyle name="Calc cel 5 2 3 5 3" xfId="12810"/>
    <cellStyle name="Calc cel 5 2 3 5 4" xfId="30180"/>
    <cellStyle name="Calc cel 5 2 3 5 5" xfId="49223"/>
    <cellStyle name="Calc cel 5 2 3 6" xfId="9996"/>
    <cellStyle name="Calc cel 5 2 3 6 2" xfId="18698"/>
    <cellStyle name="Calc cel 5 2 3 6 3" xfId="12981"/>
    <cellStyle name="Calc cel 5 2 3 6 4" xfId="30874"/>
    <cellStyle name="Calc cel 5 2 3 6 5" xfId="49917"/>
    <cellStyle name="Calc cel 5 2 3 7" xfId="10614"/>
    <cellStyle name="Calc cel 5 2 3 7 2" xfId="19316"/>
    <cellStyle name="Calc cel 5 2 3 7 3" xfId="19949"/>
    <cellStyle name="Calc cel 5 2 3 7 4" xfId="31492"/>
    <cellStyle name="Calc cel 5 2 3 7 5" xfId="50535"/>
    <cellStyle name="Calc cel 5 2 3 8" xfId="13493"/>
    <cellStyle name="Calc cel 5 2 3 9" xfId="24200"/>
    <cellStyle name="Calc cel 5 2 4" xfId="5085"/>
    <cellStyle name="Calc cel 5 2 4 10" xfId="25964"/>
    <cellStyle name="Calc cel 5 2 4 11" xfId="33903"/>
    <cellStyle name="Calc cel 5 2 4 12" xfId="34839"/>
    <cellStyle name="Calc cel 5 2 4 13" xfId="36950"/>
    <cellStyle name="Calc cel 5 2 4 14" xfId="39477"/>
    <cellStyle name="Calc cel 5 2 4 2" xfId="5725"/>
    <cellStyle name="Calc cel 5 2 4 2 2" xfId="14427"/>
    <cellStyle name="Calc cel 5 2 4 2 2 2" xfId="46536"/>
    <cellStyle name="Calc cel 5 2 4 2 3" xfId="22683"/>
    <cellStyle name="Calc cel 5 2 4 2 4" xfId="26604"/>
    <cellStyle name="Calc cel 5 2 4 2 5" xfId="40117"/>
    <cellStyle name="Calc cel 5 2 4 3" xfId="7176"/>
    <cellStyle name="Calc cel 5 2 4 3 2" xfId="15878"/>
    <cellStyle name="Calc cel 5 2 4 3 2 2" xfId="47854"/>
    <cellStyle name="Calc cel 5 2 4 3 3" xfId="23213"/>
    <cellStyle name="Calc cel 5 2 4 3 4" xfId="28054"/>
    <cellStyle name="Calc cel 5 2 4 3 5" xfId="41567"/>
    <cellStyle name="Calc cel 5 2 4 4" xfId="8841"/>
    <cellStyle name="Calc cel 5 2 4 4 2" xfId="17543"/>
    <cellStyle name="Calc cel 5 2 4 4 3" xfId="20240"/>
    <cellStyle name="Calc cel 5 2 4 4 4" xfId="29719"/>
    <cellStyle name="Calc cel 5 2 4 4 5" xfId="43493"/>
    <cellStyle name="Calc cel 5 2 4 5" xfId="9596"/>
    <cellStyle name="Calc cel 5 2 4 5 2" xfId="18298"/>
    <cellStyle name="Calc cel 5 2 4 5 3" xfId="2410"/>
    <cellStyle name="Calc cel 5 2 4 5 4" xfId="30474"/>
    <cellStyle name="Calc cel 5 2 4 5 5" xfId="49517"/>
    <cellStyle name="Calc cel 5 2 4 6" xfId="10290"/>
    <cellStyle name="Calc cel 5 2 4 6 2" xfId="18992"/>
    <cellStyle name="Calc cel 5 2 4 6 3" xfId="12516"/>
    <cellStyle name="Calc cel 5 2 4 6 4" xfId="31168"/>
    <cellStyle name="Calc cel 5 2 4 6 5" xfId="50211"/>
    <cellStyle name="Calc cel 5 2 4 7" xfId="10908"/>
    <cellStyle name="Calc cel 5 2 4 7 2" xfId="19610"/>
    <cellStyle name="Calc cel 5 2 4 7 3" xfId="2014"/>
    <cellStyle name="Calc cel 5 2 4 7 4" xfId="31786"/>
    <cellStyle name="Calc cel 5 2 4 7 5" xfId="50829"/>
    <cellStyle name="Calc cel 5 2 4 8" xfId="13787"/>
    <cellStyle name="Calc cel 5 2 4 9" xfId="25083"/>
    <cellStyle name="Calc cel 5 2 5" xfId="3378"/>
    <cellStyle name="Calc cel 5 2 5 2" xfId="12185"/>
    <cellStyle name="Calc cel 5 2 5 2 2" xfId="44905"/>
    <cellStyle name="Calc cel 5 2 5 3" xfId="12928"/>
    <cellStyle name="Calc cel 5 2 5 4" xfId="21348"/>
    <cellStyle name="Calc cel 5 2 5 5" xfId="37676"/>
    <cellStyle name="Calc cel 5 2 6" xfId="6536"/>
    <cellStyle name="Calc cel 5 2 6 2" xfId="15238"/>
    <cellStyle name="Calc cel 5 2 6 2 2" xfId="47267"/>
    <cellStyle name="Calc cel 5 2 6 3" xfId="23497"/>
    <cellStyle name="Calc cel 5 2 6 4" xfId="27415"/>
    <cellStyle name="Calc cel 5 2 6 5" xfId="40928"/>
    <cellStyle name="Calc cel 5 2 7" xfId="5906"/>
    <cellStyle name="Calc cel 5 2 7 2" xfId="14608"/>
    <cellStyle name="Calc cel 5 2 7 2 2" xfId="46703"/>
    <cellStyle name="Calc cel 5 2 7 3" xfId="2588"/>
    <cellStyle name="Calc cel 5 2 7 4" xfId="26785"/>
    <cellStyle name="Calc cel 5 2 7 5" xfId="40298"/>
    <cellStyle name="Calc cel 5 2 8" xfId="5768"/>
    <cellStyle name="Calc cel 5 2 8 2" xfId="14470"/>
    <cellStyle name="Calc cel 5 2 8 3" xfId="24546"/>
    <cellStyle name="Calc cel 5 2 8 4" xfId="26647"/>
    <cellStyle name="Calc cel 5 2 8 5" xfId="40160"/>
    <cellStyle name="Calc cel 5 2 9" xfId="7502"/>
    <cellStyle name="Calc cel 5 2 9 2" xfId="16204"/>
    <cellStyle name="Calc cel 5 2 9 3" xfId="24339"/>
    <cellStyle name="Calc cel 5 2 9 4" xfId="28380"/>
    <cellStyle name="Calc cel 5 2 9 5" xfId="48111"/>
    <cellStyle name="Calc cel 5 20" xfId="35046"/>
    <cellStyle name="Calc cel 5 21" xfId="37157"/>
    <cellStyle name="Calc cel 5 3" xfId="830"/>
    <cellStyle name="Calc cel 5 3 10" xfId="8378"/>
    <cellStyle name="Calc cel 5 3 10 2" xfId="17080"/>
    <cellStyle name="Calc cel 5 3 10 3" xfId="25207"/>
    <cellStyle name="Calc cel 5 3 10 4" xfId="29256"/>
    <cellStyle name="Calc cel 5 3 10 5" xfId="48836"/>
    <cellStyle name="Calc cel 5 3 11" xfId="9150"/>
    <cellStyle name="Calc cel 5 3 11 2" xfId="17852"/>
    <cellStyle name="Calc cel 5 3 11 3" xfId="20867"/>
    <cellStyle name="Calc cel 5 3 11 4" xfId="30028"/>
    <cellStyle name="Calc cel 5 3 11 5" xfId="49071"/>
    <cellStyle name="Calc cel 5 3 12" xfId="11373"/>
    <cellStyle name="Calc cel 5 3 13" xfId="12536"/>
    <cellStyle name="Calc cel 5 3 14" xfId="12918"/>
    <cellStyle name="Calc cel 5 3 15" xfId="32623"/>
    <cellStyle name="Calc cel 5 3 16" xfId="34288"/>
    <cellStyle name="Calc cel 5 3 17" xfId="35670"/>
    <cellStyle name="Calc cel 5 3 18" xfId="38197"/>
    <cellStyle name="Calc cel 5 3 2" xfId="4971"/>
    <cellStyle name="Calc cel 5 3 2 10" xfId="25850"/>
    <cellStyle name="Calc cel 5 3 2 11" xfId="33789"/>
    <cellStyle name="Calc cel 5 3 2 12" xfId="34725"/>
    <cellStyle name="Calc cel 5 3 2 13" xfId="36836"/>
    <cellStyle name="Calc cel 5 3 2 14" xfId="39363"/>
    <cellStyle name="Calc cel 5 3 2 2" xfId="5788"/>
    <cellStyle name="Calc cel 5 3 2 2 2" xfId="14490"/>
    <cellStyle name="Calc cel 5 3 2 2 2 2" xfId="46592"/>
    <cellStyle name="Calc cel 5 3 2 2 3" xfId="22325"/>
    <cellStyle name="Calc cel 5 3 2 2 4" xfId="26667"/>
    <cellStyle name="Calc cel 5 3 2 2 5" xfId="40180"/>
    <cellStyle name="Calc cel 5 3 2 3" xfId="7062"/>
    <cellStyle name="Calc cel 5 3 2 3 2" xfId="15764"/>
    <cellStyle name="Calc cel 5 3 2 3 2 2" xfId="47740"/>
    <cellStyle name="Calc cel 5 3 2 3 3" xfId="12645"/>
    <cellStyle name="Calc cel 5 3 2 3 4" xfId="27940"/>
    <cellStyle name="Calc cel 5 3 2 3 5" xfId="41453"/>
    <cellStyle name="Calc cel 5 3 2 4" xfId="8727"/>
    <cellStyle name="Calc cel 5 3 2 4 2" xfId="17429"/>
    <cellStyle name="Calc cel 5 3 2 4 3" xfId="20693"/>
    <cellStyle name="Calc cel 5 3 2 4 4" xfId="29605"/>
    <cellStyle name="Calc cel 5 3 2 4 5" xfId="43379"/>
    <cellStyle name="Calc cel 5 3 2 5" xfId="9482"/>
    <cellStyle name="Calc cel 5 3 2 5 2" xfId="18184"/>
    <cellStyle name="Calc cel 5 3 2 5 3" xfId="21786"/>
    <cellStyle name="Calc cel 5 3 2 5 4" xfId="30360"/>
    <cellStyle name="Calc cel 5 3 2 5 5" xfId="49403"/>
    <cellStyle name="Calc cel 5 3 2 6" xfId="10176"/>
    <cellStyle name="Calc cel 5 3 2 6 2" xfId="18878"/>
    <cellStyle name="Calc cel 5 3 2 6 3" xfId="12666"/>
    <cellStyle name="Calc cel 5 3 2 6 4" xfId="31054"/>
    <cellStyle name="Calc cel 5 3 2 6 5" xfId="50097"/>
    <cellStyle name="Calc cel 5 3 2 7" xfId="10794"/>
    <cellStyle name="Calc cel 5 3 2 7 2" xfId="19496"/>
    <cellStyle name="Calc cel 5 3 2 7 3" xfId="13014"/>
    <cellStyle name="Calc cel 5 3 2 7 4" xfId="31672"/>
    <cellStyle name="Calc cel 5 3 2 7 5" xfId="50715"/>
    <cellStyle name="Calc cel 5 3 2 8" xfId="13673"/>
    <cellStyle name="Calc cel 5 3 2 9" xfId="20752"/>
    <cellStyle name="Calc cel 5 3 3" xfId="3766"/>
    <cellStyle name="Calc cel 5 3 3 10" xfId="11226"/>
    <cellStyle name="Calc cel 5 3 3 11" xfId="32481"/>
    <cellStyle name="Calc cel 5 3 3 12" xfId="34237"/>
    <cellStyle name="Calc cel 5 3 3 13" xfId="35528"/>
    <cellStyle name="Calc cel 5 3 3 14" xfId="38064"/>
    <cellStyle name="Calc cel 5 3 3 2" xfId="5391"/>
    <cellStyle name="Calc cel 5 3 3 2 2" xfId="14093"/>
    <cellStyle name="Calc cel 5 3 3 2 2 2" xfId="46227"/>
    <cellStyle name="Calc cel 5 3 3 2 3" xfId="24403"/>
    <cellStyle name="Calc cel 5 3 3 2 4" xfId="26270"/>
    <cellStyle name="Calc cel 5 3 3 2 5" xfId="39783"/>
    <cellStyle name="Calc cel 5 3 3 3" xfId="3136"/>
    <cellStyle name="Calc cel 5 3 3 3 2" xfId="11954"/>
    <cellStyle name="Calc cel 5 3 3 3 2 2" xfId="44676"/>
    <cellStyle name="Calc cel 5 3 3 3 3" xfId="22914"/>
    <cellStyle name="Calc cel 5 3 3 3 4" xfId="21456"/>
    <cellStyle name="Calc cel 5 3 3 3 5" xfId="37434"/>
    <cellStyle name="Calc cel 5 3 3 4" xfId="7794"/>
    <cellStyle name="Calc cel 5 3 3 4 2" xfId="16496"/>
    <cellStyle name="Calc cel 5 3 3 4 3" xfId="22442"/>
    <cellStyle name="Calc cel 5 3 3 4 4" xfId="28672"/>
    <cellStyle name="Calc cel 5 3 3 4 5" xfId="42222"/>
    <cellStyle name="Calc cel 5 3 3 5" xfId="7786"/>
    <cellStyle name="Calc cel 5 3 3 5 2" xfId="16488"/>
    <cellStyle name="Calc cel 5 3 3 5 3" xfId="21952"/>
    <cellStyle name="Calc cel 5 3 3 5 4" xfId="28664"/>
    <cellStyle name="Calc cel 5 3 3 5 5" xfId="48314"/>
    <cellStyle name="Calc cel 5 3 3 6" xfId="8440"/>
    <cellStyle name="Calc cel 5 3 3 6 2" xfId="17142"/>
    <cellStyle name="Calc cel 5 3 3 6 3" xfId="20497"/>
    <cellStyle name="Calc cel 5 3 3 6 4" xfId="29318"/>
    <cellStyle name="Calc cel 5 3 3 6 5" xfId="48898"/>
    <cellStyle name="Calc cel 5 3 3 7" xfId="9198"/>
    <cellStyle name="Calc cel 5 3 3 7 2" xfId="17900"/>
    <cellStyle name="Calc cel 5 3 3 7 3" xfId="11152"/>
    <cellStyle name="Calc cel 5 3 3 7 4" xfId="30076"/>
    <cellStyle name="Calc cel 5 3 3 7 5" xfId="49119"/>
    <cellStyle name="Calc cel 5 3 3 8" xfId="12549"/>
    <cellStyle name="Calc cel 5 3 3 9" xfId="25454"/>
    <cellStyle name="Calc cel 5 3 4" xfId="3295"/>
    <cellStyle name="Calc cel 5 3 4 2" xfId="12110"/>
    <cellStyle name="Calc cel 5 3 4 2 2" xfId="44824"/>
    <cellStyle name="Calc cel 5 3 4 3" xfId="12651"/>
    <cellStyle name="Calc cel 5 3 4 4" xfId="20501"/>
    <cellStyle name="Calc cel 5 3 4 5" xfId="37593"/>
    <cellStyle name="Calc cel 5 3 5" xfId="5692"/>
    <cellStyle name="Calc cel 5 3 5 2" xfId="14394"/>
    <cellStyle name="Calc cel 5 3 5 2 2" xfId="46507"/>
    <cellStyle name="Calc cel 5 3 5 3" xfId="20796"/>
    <cellStyle name="Calc cel 5 3 5 4" xfId="26571"/>
    <cellStyle name="Calc cel 5 3 5 5" xfId="40084"/>
    <cellStyle name="Calc cel 5 3 6" xfId="5531"/>
    <cellStyle name="Calc cel 5 3 6 2" xfId="14233"/>
    <cellStyle name="Calc cel 5 3 6 2 2" xfId="46356"/>
    <cellStyle name="Calc cel 5 3 6 3" xfId="23789"/>
    <cellStyle name="Calc cel 5 3 6 4" xfId="26410"/>
    <cellStyle name="Calc cel 5 3 6 5" xfId="39923"/>
    <cellStyle name="Calc cel 5 3 7" xfId="7376"/>
    <cellStyle name="Calc cel 5 3 7 2" xfId="16078"/>
    <cellStyle name="Calc cel 5 3 7 3" xfId="23949"/>
    <cellStyle name="Calc cel 5 3 7 4" xfId="28254"/>
    <cellStyle name="Calc cel 5 3 7 5" xfId="41767"/>
    <cellStyle name="Calc cel 5 3 8" xfId="7891"/>
    <cellStyle name="Calc cel 5 3 8 2" xfId="16593"/>
    <cellStyle name="Calc cel 5 3 8 3" xfId="20689"/>
    <cellStyle name="Calc cel 5 3 8 4" xfId="28769"/>
    <cellStyle name="Calc cel 5 3 8 5" xfId="48409"/>
    <cellStyle name="Calc cel 5 3 9" xfId="7760"/>
    <cellStyle name="Calc cel 5 3 9 2" xfId="16462"/>
    <cellStyle name="Calc cel 5 3 9 3" xfId="4476"/>
    <cellStyle name="Calc cel 5 3 9 4" xfId="28638"/>
    <cellStyle name="Calc cel 5 3 9 5" xfId="48289"/>
    <cellStyle name="Calc cel 5 4" xfId="1259"/>
    <cellStyle name="Calc cel 5 4 10" xfId="9138"/>
    <cellStyle name="Calc cel 5 4 10 2" xfId="17840"/>
    <cellStyle name="Calc cel 5 4 10 3" xfId="25061"/>
    <cellStyle name="Calc cel 5 4 10 4" xfId="30016"/>
    <cellStyle name="Calc cel 5 4 10 5" xfId="49059"/>
    <cellStyle name="Calc cel 5 4 11" xfId="9866"/>
    <cellStyle name="Calc cel 5 4 11 2" xfId="18568"/>
    <cellStyle name="Calc cel 5 4 11 3" xfId="11756"/>
    <cellStyle name="Calc cel 5 4 11 4" xfId="30744"/>
    <cellStyle name="Calc cel 5 4 11 5" xfId="49787"/>
    <cellStyle name="Calc cel 5 4 12" xfId="1760"/>
    <cellStyle name="Calc cel 5 4 13" xfId="23582"/>
    <cellStyle name="Calc cel 5 4 14" xfId="23734"/>
    <cellStyle name="Calc cel 5 4 15" xfId="33052"/>
    <cellStyle name="Calc cel 5 4 16" xfId="34353"/>
    <cellStyle name="Calc cel 5 4 17" xfId="36099"/>
    <cellStyle name="Calc cel 5 4 18" xfId="38626"/>
    <cellStyle name="Calc cel 5 4 2" xfId="5155"/>
    <cellStyle name="Calc cel 5 4 2 10" xfId="26034"/>
    <cellStyle name="Calc cel 5 4 2 11" xfId="33973"/>
    <cellStyle name="Calc cel 5 4 2 12" xfId="34909"/>
    <cellStyle name="Calc cel 5 4 2 13" xfId="37020"/>
    <cellStyle name="Calc cel 5 4 2 14" xfId="39547"/>
    <cellStyle name="Calc cel 5 4 2 2" xfId="6214"/>
    <cellStyle name="Calc cel 5 4 2 2 2" xfId="14916"/>
    <cellStyle name="Calc cel 5 4 2 2 2 2" xfId="46979"/>
    <cellStyle name="Calc cel 5 4 2 2 3" xfId="21630"/>
    <cellStyle name="Calc cel 5 4 2 2 4" xfId="27093"/>
    <cellStyle name="Calc cel 5 4 2 2 5" xfId="40606"/>
    <cellStyle name="Calc cel 5 4 2 3" xfId="7246"/>
    <cellStyle name="Calc cel 5 4 2 3 2" xfId="15948"/>
    <cellStyle name="Calc cel 5 4 2 3 2 2" xfId="47924"/>
    <cellStyle name="Calc cel 5 4 2 3 3" xfId="21768"/>
    <cellStyle name="Calc cel 5 4 2 3 4" xfId="28124"/>
    <cellStyle name="Calc cel 5 4 2 3 5" xfId="41637"/>
    <cellStyle name="Calc cel 5 4 2 4" xfId="8911"/>
    <cellStyle name="Calc cel 5 4 2 4 2" xfId="17613"/>
    <cellStyle name="Calc cel 5 4 2 4 3" xfId="12500"/>
    <cellStyle name="Calc cel 5 4 2 4 4" xfId="29789"/>
    <cellStyle name="Calc cel 5 4 2 4 5" xfId="43563"/>
    <cellStyle name="Calc cel 5 4 2 5" xfId="9666"/>
    <cellStyle name="Calc cel 5 4 2 5 2" xfId="18368"/>
    <cellStyle name="Calc cel 5 4 2 5 3" xfId="12996"/>
    <cellStyle name="Calc cel 5 4 2 5 4" xfId="30544"/>
    <cellStyle name="Calc cel 5 4 2 5 5" xfId="49587"/>
    <cellStyle name="Calc cel 5 4 2 6" xfId="10360"/>
    <cellStyle name="Calc cel 5 4 2 6 2" xfId="19062"/>
    <cellStyle name="Calc cel 5 4 2 6 3" xfId="12291"/>
    <cellStyle name="Calc cel 5 4 2 6 4" xfId="31238"/>
    <cellStyle name="Calc cel 5 4 2 6 5" xfId="50281"/>
    <cellStyle name="Calc cel 5 4 2 7" xfId="10978"/>
    <cellStyle name="Calc cel 5 4 2 7 2" xfId="19680"/>
    <cellStyle name="Calc cel 5 4 2 7 3" xfId="12553"/>
    <cellStyle name="Calc cel 5 4 2 7 4" xfId="31856"/>
    <cellStyle name="Calc cel 5 4 2 7 5" xfId="50899"/>
    <cellStyle name="Calc cel 5 4 2 8" xfId="13857"/>
    <cellStyle name="Calc cel 5 4 2 9" xfId="21083"/>
    <cellStyle name="Calc cel 5 4 3" xfId="5049"/>
    <cellStyle name="Calc cel 5 4 3 10" xfId="25928"/>
    <cellStyle name="Calc cel 5 4 3 11" xfId="33867"/>
    <cellStyle name="Calc cel 5 4 3 12" xfId="34803"/>
    <cellStyle name="Calc cel 5 4 3 13" xfId="36914"/>
    <cellStyle name="Calc cel 5 4 3 14" xfId="39441"/>
    <cellStyle name="Calc cel 5 4 3 2" xfId="5884"/>
    <cellStyle name="Calc cel 5 4 3 2 2" xfId="14586"/>
    <cellStyle name="Calc cel 5 4 3 2 2 2" xfId="46681"/>
    <cellStyle name="Calc cel 5 4 3 2 3" xfId="22817"/>
    <cellStyle name="Calc cel 5 4 3 2 4" xfId="26763"/>
    <cellStyle name="Calc cel 5 4 3 2 5" xfId="40276"/>
    <cellStyle name="Calc cel 5 4 3 3" xfId="7140"/>
    <cellStyle name="Calc cel 5 4 3 3 2" xfId="15842"/>
    <cellStyle name="Calc cel 5 4 3 3 2 2" xfId="47818"/>
    <cellStyle name="Calc cel 5 4 3 3 3" xfId="24327"/>
    <cellStyle name="Calc cel 5 4 3 3 4" xfId="28018"/>
    <cellStyle name="Calc cel 5 4 3 3 5" xfId="41531"/>
    <cellStyle name="Calc cel 5 4 3 4" xfId="8805"/>
    <cellStyle name="Calc cel 5 4 3 4 2" xfId="17507"/>
    <cellStyle name="Calc cel 5 4 3 4 3" xfId="13050"/>
    <cellStyle name="Calc cel 5 4 3 4 4" xfId="29683"/>
    <cellStyle name="Calc cel 5 4 3 4 5" xfId="43457"/>
    <cellStyle name="Calc cel 5 4 3 5" xfId="9560"/>
    <cellStyle name="Calc cel 5 4 3 5 2" xfId="18262"/>
    <cellStyle name="Calc cel 5 4 3 5 3" xfId="12176"/>
    <cellStyle name="Calc cel 5 4 3 5 4" xfId="30438"/>
    <cellStyle name="Calc cel 5 4 3 5 5" xfId="49481"/>
    <cellStyle name="Calc cel 5 4 3 6" xfId="10254"/>
    <cellStyle name="Calc cel 5 4 3 6 2" xfId="18956"/>
    <cellStyle name="Calc cel 5 4 3 6 3" xfId="19812"/>
    <cellStyle name="Calc cel 5 4 3 6 4" xfId="31132"/>
    <cellStyle name="Calc cel 5 4 3 6 5" xfId="50175"/>
    <cellStyle name="Calc cel 5 4 3 7" xfId="10872"/>
    <cellStyle name="Calc cel 5 4 3 7 2" xfId="19574"/>
    <cellStyle name="Calc cel 5 4 3 7 3" xfId="13083"/>
    <cellStyle name="Calc cel 5 4 3 7 4" xfId="31750"/>
    <cellStyle name="Calc cel 5 4 3 7 5" xfId="50793"/>
    <cellStyle name="Calc cel 5 4 3 8" xfId="13751"/>
    <cellStyle name="Calc cel 5 4 3 9" xfId="2505"/>
    <cellStyle name="Calc cel 5 4 4" xfId="6434"/>
    <cellStyle name="Calc cel 5 4 4 2" xfId="15136"/>
    <cellStyle name="Calc cel 5 4 4 2 2" xfId="47181"/>
    <cellStyle name="Calc cel 5 4 4 3" xfId="13174"/>
    <cellStyle name="Calc cel 5 4 4 4" xfId="27313"/>
    <cellStyle name="Calc cel 5 4 4 5" xfId="40826"/>
    <cellStyle name="Calc cel 5 4 5" xfId="5306"/>
    <cellStyle name="Calc cel 5 4 5 2" xfId="14008"/>
    <cellStyle name="Calc cel 5 4 5 2 2" xfId="46146"/>
    <cellStyle name="Calc cel 5 4 5 3" xfId="23369"/>
    <cellStyle name="Calc cel 5 4 5 4" xfId="26185"/>
    <cellStyle name="Calc cel 5 4 5 5" xfId="39698"/>
    <cellStyle name="Calc cel 5 4 6" xfId="5592"/>
    <cellStyle name="Calc cel 5 4 6 2" xfId="14294"/>
    <cellStyle name="Calc cel 5 4 6 2 2" xfId="46413"/>
    <cellStyle name="Calc cel 5 4 6 3" xfId="21398"/>
    <cellStyle name="Calc cel 5 4 6 4" xfId="26471"/>
    <cellStyle name="Calc cel 5 4 6 5" xfId="39984"/>
    <cellStyle name="Calc cel 5 4 7" xfId="5809"/>
    <cellStyle name="Calc cel 5 4 7 2" xfId="14511"/>
    <cellStyle name="Calc cel 5 4 7 3" xfId="22795"/>
    <cellStyle name="Calc cel 5 4 7 4" xfId="26688"/>
    <cellStyle name="Calc cel 5 4 7 5" xfId="40201"/>
    <cellStyle name="Calc cel 5 4 8" xfId="8154"/>
    <cellStyle name="Calc cel 5 4 8 2" xfId="16856"/>
    <cellStyle name="Calc cel 5 4 8 3" xfId="24167"/>
    <cellStyle name="Calc cel 5 4 8 4" xfId="29032"/>
    <cellStyle name="Calc cel 5 4 8 5" xfId="48672"/>
    <cellStyle name="Calc cel 5 4 9" xfId="8363"/>
    <cellStyle name="Calc cel 5 4 9 2" xfId="17065"/>
    <cellStyle name="Calc cel 5 4 9 3" xfId="25087"/>
    <cellStyle name="Calc cel 5 4 9 4" xfId="29241"/>
    <cellStyle name="Calc cel 5 4 9 5" xfId="48821"/>
    <cellStyle name="Calc cel 5 5" xfId="4980"/>
    <cellStyle name="Calc cel 5 5 10" xfId="25859"/>
    <cellStyle name="Calc cel 5 5 11" xfId="33798"/>
    <cellStyle name="Calc cel 5 5 12" xfId="34734"/>
    <cellStyle name="Calc cel 5 5 13" xfId="36845"/>
    <cellStyle name="Calc cel 5 5 14" xfId="39372"/>
    <cellStyle name="Calc cel 5 5 2" xfId="6149"/>
    <cellStyle name="Calc cel 5 5 2 2" xfId="14851"/>
    <cellStyle name="Calc cel 5 5 2 2 2" xfId="46919"/>
    <cellStyle name="Calc cel 5 5 2 3" xfId="13377"/>
    <cellStyle name="Calc cel 5 5 2 4" xfId="27028"/>
    <cellStyle name="Calc cel 5 5 2 5" xfId="40541"/>
    <cellStyle name="Calc cel 5 5 3" xfId="7071"/>
    <cellStyle name="Calc cel 5 5 3 2" xfId="15773"/>
    <cellStyle name="Calc cel 5 5 3 2 2" xfId="47749"/>
    <cellStyle name="Calc cel 5 5 3 3" xfId="20379"/>
    <cellStyle name="Calc cel 5 5 3 4" xfId="27949"/>
    <cellStyle name="Calc cel 5 5 3 5" xfId="41462"/>
    <cellStyle name="Calc cel 5 5 4" xfId="8736"/>
    <cellStyle name="Calc cel 5 5 4 2" xfId="17438"/>
    <cellStyle name="Calc cel 5 5 4 3" xfId="22626"/>
    <cellStyle name="Calc cel 5 5 4 4" xfId="29614"/>
    <cellStyle name="Calc cel 5 5 4 5" xfId="43388"/>
    <cellStyle name="Calc cel 5 5 5" xfId="9491"/>
    <cellStyle name="Calc cel 5 5 5 2" xfId="18193"/>
    <cellStyle name="Calc cel 5 5 5 3" xfId="24714"/>
    <cellStyle name="Calc cel 5 5 5 4" xfId="30369"/>
    <cellStyle name="Calc cel 5 5 5 5" xfId="49412"/>
    <cellStyle name="Calc cel 5 5 6" xfId="10185"/>
    <cellStyle name="Calc cel 5 5 6 2" xfId="18887"/>
    <cellStyle name="Calc cel 5 5 6 3" xfId="11545"/>
    <cellStyle name="Calc cel 5 5 6 4" xfId="31063"/>
    <cellStyle name="Calc cel 5 5 6 5" xfId="50106"/>
    <cellStyle name="Calc cel 5 5 7" xfId="10803"/>
    <cellStyle name="Calc cel 5 5 7 2" xfId="19505"/>
    <cellStyle name="Calc cel 5 5 7 3" xfId="13300"/>
    <cellStyle name="Calc cel 5 5 7 4" xfId="31681"/>
    <cellStyle name="Calc cel 5 5 7 5" xfId="50724"/>
    <cellStyle name="Calc cel 5 5 8" xfId="13682"/>
    <cellStyle name="Calc cel 5 5 9" xfId="23261"/>
    <cellStyle name="Calc cel 5 6" xfId="4946"/>
    <cellStyle name="Calc cel 5 6 10" xfId="25825"/>
    <cellStyle name="Calc cel 5 6 11" xfId="33764"/>
    <cellStyle name="Calc cel 5 6 12" xfId="34700"/>
    <cellStyle name="Calc cel 5 6 13" xfId="36811"/>
    <cellStyle name="Calc cel 5 6 14" xfId="39338"/>
    <cellStyle name="Calc cel 5 6 2" xfId="3287"/>
    <cellStyle name="Calc cel 5 6 2 2" xfId="12102"/>
    <cellStyle name="Calc cel 5 6 2 2 2" xfId="44816"/>
    <cellStyle name="Calc cel 5 6 2 3" xfId="22132"/>
    <cellStyle name="Calc cel 5 6 2 4" xfId="22599"/>
    <cellStyle name="Calc cel 5 6 2 5" xfId="37585"/>
    <cellStyle name="Calc cel 5 6 3" xfId="7037"/>
    <cellStyle name="Calc cel 5 6 3 2" xfId="15739"/>
    <cellStyle name="Calc cel 5 6 3 2 2" xfId="47715"/>
    <cellStyle name="Calc cel 5 6 3 3" xfId="11593"/>
    <cellStyle name="Calc cel 5 6 3 4" xfId="27915"/>
    <cellStyle name="Calc cel 5 6 3 5" xfId="41428"/>
    <cellStyle name="Calc cel 5 6 4" xfId="8702"/>
    <cellStyle name="Calc cel 5 6 4 2" xfId="17404"/>
    <cellStyle name="Calc cel 5 6 4 3" xfId="24608"/>
    <cellStyle name="Calc cel 5 6 4 4" xfId="29580"/>
    <cellStyle name="Calc cel 5 6 4 5" xfId="43354"/>
    <cellStyle name="Calc cel 5 6 5" xfId="9457"/>
    <cellStyle name="Calc cel 5 6 5 2" xfId="18159"/>
    <cellStyle name="Calc cel 5 6 5 3" xfId="11903"/>
    <cellStyle name="Calc cel 5 6 5 4" xfId="30335"/>
    <cellStyle name="Calc cel 5 6 5 5" xfId="49378"/>
    <cellStyle name="Calc cel 5 6 6" xfId="10151"/>
    <cellStyle name="Calc cel 5 6 6 2" xfId="18853"/>
    <cellStyle name="Calc cel 5 6 6 3" xfId="2412"/>
    <cellStyle name="Calc cel 5 6 6 4" xfId="31029"/>
    <cellStyle name="Calc cel 5 6 6 5" xfId="50072"/>
    <cellStyle name="Calc cel 5 6 7" xfId="10769"/>
    <cellStyle name="Calc cel 5 6 7 2" xfId="19471"/>
    <cellStyle name="Calc cel 5 6 7 3" xfId="11406"/>
    <cellStyle name="Calc cel 5 6 7 4" xfId="31647"/>
    <cellStyle name="Calc cel 5 6 7 5" xfId="50690"/>
    <cellStyle name="Calc cel 5 6 8" xfId="13648"/>
    <cellStyle name="Calc cel 5 6 9" xfId="23107"/>
    <cellStyle name="Calc cel 5 7" xfId="5673"/>
    <cellStyle name="Calc cel 5 7 2" xfId="14375"/>
    <cellStyle name="Calc cel 5 7 2 2" xfId="46490"/>
    <cellStyle name="Calc cel 5 7 3" xfId="24378"/>
    <cellStyle name="Calc cel 5 7 4" xfId="26552"/>
    <cellStyle name="Calc cel 5 7 5" xfId="40065"/>
    <cellStyle name="Calc cel 5 8" xfId="5437"/>
    <cellStyle name="Calc cel 5 8 2" xfId="14139"/>
    <cellStyle name="Calc cel 5 8 2 2" xfId="46265"/>
    <cellStyle name="Calc cel 5 8 3" xfId="21764"/>
    <cellStyle name="Calc cel 5 8 4" xfId="26316"/>
    <cellStyle name="Calc cel 5 8 5" xfId="39829"/>
    <cellStyle name="Calc cel 5 9" xfId="6323"/>
    <cellStyle name="Calc cel 5 9 2" xfId="15025"/>
    <cellStyle name="Calc cel 5 9 2 2" xfId="47080"/>
    <cellStyle name="Calc cel 5 9 3" xfId="24840"/>
    <cellStyle name="Calc cel 5 9 4" xfId="27202"/>
    <cellStyle name="Calc cel 5 9 5" xfId="40715"/>
    <cellStyle name="Calc cel 6" xfId="490"/>
    <cellStyle name="Calc cel 6 10" xfId="5515"/>
    <cellStyle name="Calc cel 6 10 2" xfId="14217"/>
    <cellStyle name="Calc cel 6 10 3" xfId="25102"/>
    <cellStyle name="Calc cel 6 10 4" xfId="26394"/>
    <cellStyle name="Calc cel 6 10 5" xfId="39907"/>
    <cellStyle name="Calc cel 6 11" xfId="7456"/>
    <cellStyle name="Calc cel 6 11 2" xfId="16158"/>
    <cellStyle name="Calc cel 6 11 3" xfId="21383"/>
    <cellStyle name="Calc cel 6 11 4" xfId="28334"/>
    <cellStyle name="Calc cel 6 11 5" xfId="48065"/>
    <cellStyle name="Calc cel 6 12" xfId="4408"/>
    <cellStyle name="Calc cel 6 12 2" xfId="13130"/>
    <cellStyle name="Calc cel 6 12 3" xfId="21927"/>
    <cellStyle name="Calc cel 6 12 4" xfId="25518"/>
    <cellStyle name="Calc cel 6 12 5" xfId="45838"/>
    <cellStyle name="Calc cel 6 13" xfId="2879"/>
    <cellStyle name="Calc cel 6 13 2" xfId="11713"/>
    <cellStyle name="Calc cel 6 13 3" xfId="23328"/>
    <cellStyle name="Calc cel 6 13 4" xfId="23606"/>
    <cellStyle name="Calc cel 6 13 5" xfId="44423"/>
    <cellStyle name="Calc cel 6 14" xfId="2946"/>
    <cellStyle name="Calc cel 6 14 2" xfId="11778"/>
    <cellStyle name="Calc cel 6 14 3" xfId="11956"/>
    <cellStyle name="Calc cel 6 14 4" xfId="21143"/>
    <cellStyle name="Calc cel 6 14 5" xfId="44490"/>
    <cellStyle name="Calc cel 6 15" xfId="2403"/>
    <cellStyle name="Calc cel 6 16" xfId="11589"/>
    <cellStyle name="Calc cel 6 17" xfId="21904"/>
    <cellStyle name="Calc cel 6 18" xfId="32010"/>
    <cellStyle name="Calc cel 6 19" xfId="34078"/>
    <cellStyle name="Calc cel 6 2" xfId="738"/>
    <cellStyle name="Calc cel 6 2 10" xfId="7778"/>
    <cellStyle name="Calc cel 6 2 10 2" xfId="16480"/>
    <cellStyle name="Calc cel 6 2 10 3" xfId="22148"/>
    <cellStyle name="Calc cel 6 2 10 4" xfId="28656"/>
    <cellStyle name="Calc cel 6 2 10 5" xfId="48306"/>
    <cellStyle name="Calc cel 6 2 11" xfId="7433"/>
    <cellStyle name="Calc cel 6 2 11 2" xfId="16135"/>
    <cellStyle name="Calc cel 6 2 11 3" xfId="21429"/>
    <cellStyle name="Calc cel 6 2 11 4" xfId="28311"/>
    <cellStyle name="Calc cel 6 2 11 5" xfId="48042"/>
    <cellStyle name="Calc cel 6 2 12" xfId="8274"/>
    <cellStyle name="Calc cel 6 2 12 2" xfId="16976"/>
    <cellStyle name="Calc cel 6 2 12 3" xfId="24092"/>
    <cellStyle name="Calc cel 6 2 12 4" xfId="29152"/>
    <cellStyle name="Calc cel 6 2 12 5" xfId="48788"/>
    <cellStyle name="Calc cel 6 2 13" xfId="11286"/>
    <cellStyle name="Calc cel 6 2 14" xfId="20397"/>
    <cellStyle name="Calc cel 6 2 15" xfId="22605"/>
    <cellStyle name="Calc cel 6 2 16" xfId="32085"/>
    <cellStyle name="Calc cel 6 2 17" xfId="34116"/>
    <cellStyle name="Calc cel 6 2 18" xfId="35132"/>
    <cellStyle name="Calc cel 6 2 19" xfId="37379"/>
    <cellStyle name="Calc cel 6 2 2" xfId="1507"/>
    <cellStyle name="Calc cel 6 2 2 10" xfId="13204"/>
    <cellStyle name="Calc cel 6 2 2 11" xfId="12750"/>
    <cellStyle name="Calc cel 6 2 2 12" xfId="25543"/>
    <cellStyle name="Calc cel 6 2 2 13" xfId="33300"/>
    <cellStyle name="Calc cel 6 2 2 14" xfId="34418"/>
    <cellStyle name="Calc cel 6 2 2 15" xfId="36347"/>
    <cellStyle name="Calc cel 6 2 2 16" xfId="38874"/>
    <cellStyle name="Calc cel 6 2 2 2" xfId="4944"/>
    <cellStyle name="Calc cel 6 2 2 2 10" xfId="25823"/>
    <cellStyle name="Calc cel 6 2 2 2 11" xfId="33762"/>
    <cellStyle name="Calc cel 6 2 2 2 12" xfId="34698"/>
    <cellStyle name="Calc cel 6 2 2 2 13" xfId="36809"/>
    <cellStyle name="Calc cel 6 2 2 2 14" xfId="39336"/>
    <cellStyle name="Calc cel 6 2 2 2 2" xfId="5362"/>
    <cellStyle name="Calc cel 6 2 2 2 2 2" xfId="14064"/>
    <cellStyle name="Calc cel 6 2 2 2 2 2 2" xfId="46202"/>
    <cellStyle name="Calc cel 6 2 2 2 2 3" xfId="23036"/>
    <cellStyle name="Calc cel 6 2 2 2 2 4" xfId="26241"/>
    <cellStyle name="Calc cel 6 2 2 2 2 5" xfId="39754"/>
    <cellStyle name="Calc cel 6 2 2 2 3" xfId="7035"/>
    <cellStyle name="Calc cel 6 2 2 2 3 2" xfId="15737"/>
    <cellStyle name="Calc cel 6 2 2 2 3 2 2" xfId="47713"/>
    <cellStyle name="Calc cel 6 2 2 2 3 3" xfId="12531"/>
    <cellStyle name="Calc cel 6 2 2 2 3 4" xfId="27913"/>
    <cellStyle name="Calc cel 6 2 2 2 3 5" xfId="41426"/>
    <cellStyle name="Calc cel 6 2 2 2 4" xfId="8700"/>
    <cellStyle name="Calc cel 6 2 2 2 4 2" xfId="17402"/>
    <cellStyle name="Calc cel 6 2 2 2 4 3" xfId="20738"/>
    <cellStyle name="Calc cel 6 2 2 2 4 4" xfId="29578"/>
    <cellStyle name="Calc cel 6 2 2 2 4 5" xfId="43352"/>
    <cellStyle name="Calc cel 6 2 2 2 5" xfId="9455"/>
    <cellStyle name="Calc cel 6 2 2 2 5 2" xfId="18157"/>
    <cellStyle name="Calc cel 6 2 2 2 5 3" xfId="23134"/>
    <cellStyle name="Calc cel 6 2 2 2 5 4" xfId="30333"/>
    <cellStyle name="Calc cel 6 2 2 2 5 5" xfId="49376"/>
    <cellStyle name="Calc cel 6 2 2 2 6" xfId="10149"/>
    <cellStyle name="Calc cel 6 2 2 2 6 2" xfId="18851"/>
    <cellStyle name="Calc cel 6 2 2 2 6 3" xfId="20388"/>
    <cellStyle name="Calc cel 6 2 2 2 6 4" xfId="31027"/>
    <cellStyle name="Calc cel 6 2 2 2 6 5" xfId="50070"/>
    <cellStyle name="Calc cel 6 2 2 2 7" xfId="10767"/>
    <cellStyle name="Calc cel 6 2 2 2 7 2" xfId="19469"/>
    <cellStyle name="Calc cel 6 2 2 2 7 3" xfId="13340"/>
    <cellStyle name="Calc cel 6 2 2 2 7 4" xfId="31645"/>
    <cellStyle name="Calc cel 6 2 2 2 7 5" xfId="50688"/>
    <cellStyle name="Calc cel 6 2 2 2 8" xfId="13646"/>
    <cellStyle name="Calc cel 6 2 2 2 9" xfId="20862"/>
    <cellStyle name="Calc cel 6 2 2 3" xfId="5201"/>
    <cellStyle name="Calc cel 6 2 2 3 10" xfId="26080"/>
    <cellStyle name="Calc cel 6 2 2 3 11" xfId="34019"/>
    <cellStyle name="Calc cel 6 2 2 3 12" xfId="34955"/>
    <cellStyle name="Calc cel 6 2 2 3 13" xfId="37066"/>
    <cellStyle name="Calc cel 6 2 2 3 14" xfId="39593"/>
    <cellStyle name="Calc cel 6 2 2 3 2" xfId="5488"/>
    <cellStyle name="Calc cel 6 2 2 3 2 2" xfId="14190"/>
    <cellStyle name="Calc cel 6 2 2 3 2 2 2" xfId="46315"/>
    <cellStyle name="Calc cel 6 2 2 3 2 3" xfId="25281"/>
    <cellStyle name="Calc cel 6 2 2 3 2 4" xfId="26367"/>
    <cellStyle name="Calc cel 6 2 2 3 2 5" xfId="39880"/>
    <cellStyle name="Calc cel 6 2 2 3 3" xfId="7292"/>
    <cellStyle name="Calc cel 6 2 2 3 3 2" xfId="15994"/>
    <cellStyle name="Calc cel 6 2 2 3 3 2 2" xfId="47970"/>
    <cellStyle name="Calc cel 6 2 2 3 3 3" xfId="20885"/>
    <cellStyle name="Calc cel 6 2 2 3 3 4" xfId="28170"/>
    <cellStyle name="Calc cel 6 2 2 3 3 5" xfId="41683"/>
    <cellStyle name="Calc cel 6 2 2 3 4" xfId="8957"/>
    <cellStyle name="Calc cel 6 2 2 3 4 2" xfId="17659"/>
    <cellStyle name="Calc cel 6 2 2 3 4 3" xfId="22841"/>
    <cellStyle name="Calc cel 6 2 2 3 4 4" xfId="29835"/>
    <cellStyle name="Calc cel 6 2 2 3 4 5" xfId="43609"/>
    <cellStyle name="Calc cel 6 2 2 3 5" xfId="9712"/>
    <cellStyle name="Calc cel 6 2 2 3 5 2" xfId="18414"/>
    <cellStyle name="Calc cel 6 2 2 3 5 3" xfId="19869"/>
    <cellStyle name="Calc cel 6 2 2 3 5 4" xfId="30590"/>
    <cellStyle name="Calc cel 6 2 2 3 5 5" xfId="49633"/>
    <cellStyle name="Calc cel 6 2 2 3 6" xfId="10406"/>
    <cellStyle name="Calc cel 6 2 2 3 6 2" xfId="19108"/>
    <cellStyle name="Calc cel 6 2 2 3 6 3" xfId="12863"/>
    <cellStyle name="Calc cel 6 2 2 3 6 4" xfId="31284"/>
    <cellStyle name="Calc cel 6 2 2 3 6 5" xfId="50327"/>
    <cellStyle name="Calc cel 6 2 2 3 7" xfId="11024"/>
    <cellStyle name="Calc cel 6 2 2 3 7 2" xfId="19726"/>
    <cellStyle name="Calc cel 6 2 2 3 7 3" xfId="11548"/>
    <cellStyle name="Calc cel 6 2 2 3 7 4" xfId="31902"/>
    <cellStyle name="Calc cel 6 2 2 3 7 5" xfId="50945"/>
    <cellStyle name="Calc cel 6 2 2 3 8" xfId="13903"/>
    <cellStyle name="Calc cel 6 2 2 3 9" xfId="23667"/>
    <cellStyle name="Calc cel 6 2 2 4" xfId="5811"/>
    <cellStyle name="Calc cel 6 2 2 4 2" xfId="14513"/>
    <cellStyle name="Calc cel 6 2 2 4 2 2" xfId="46611"/>
    <cellStyle name="Calc cel 6 2 2 4 3" xfId="21789"/>
    <cellStyle name="Calc cel 6 2 2 4 4" xfId="26690"/>
    <cellStyle name="Calc cel 6 2 2 4 5" xfId="40203"/>
    <cellStyle name="Calc cel 6 2 2 5" xfId="6689"/>
    <cellStyle name="Calc cel 6 2 2 5 2" xfId="15391"/>
    <cellStyle name="Calc cel 6 2 2 5 2 2" xfId="47394"/>
    <cellStyle name="Calc cel 6 2 2 5 3" xfId="24879"/>
    <cellStyle name="Calc cel 6 2 2 5 4" xfId="27567"/>
    <cellStyle name="Calc cel 6 2 2 5 5" xfId="41080"/>
    <cellStyle name="Calc cel 6 2 2 6" xfId="8325"/>
    <cellStyle name="Calc cel 6 2 2 6 2" xfId="17027"/>
    <cellStyle name="Calc cel 6 2 2 6 3" xfId="21233"/>
    <cellStyle name="Calc cel 6 2 2 6 4" xfId="29203"/>
    <cellStyle name="Calc cel 6 2 2 6 5" xfId="42890"/>
    <cellStyle name="Calc cel 6 2 2 7" xfId="9100"/>
    <cellStyle name="Calc cel 6 2 2 7 2" xfId="17802"/>
    <cellStyle name="Calc cel 6 2 2 7 3" xfId="21556"/>
    <cellStyle name="Calc cel 6 2 2 7 4" xfId="29978"/>
    <cellStyle name="Calc cel 6 2 2 7 5" xfId="49021"/>
    <cellStyle name="Calc cel 6 2 2 8" xfId="9828"/>
    <cellStyle name="Calc cel 6 2 2 8 2" xfId="18530"/>
    <cellStyle name="Calc cel 6 2 2 8 3" xfId="11476"/>
    <cellStyle name="Calc cel 6 2 2 8 4" xfId="30706"/>
    <cellStyle name="Calc cel 6 2 2 8 5" xfId="49749"/>
    <cellStyle name="Calc cel 6 2 2 9" xfId="10487"/>
    <cellStyle name="Calc cel 6 2 2 9 2" xfId="19189"/>
    <cellStyle name="Calc cel 6 2 2 9 3" xfId="11592"/>
    <cellStyle name="Calc cel 6 2 2 9 4" xfId="31365"/>
    <cellStyle name="Calc cel 6 2 2 9 5" xfId="50408"/>
    <cellStyle name="Calc cel 6 2 3" xfId="5025"/>
    <cellStyle name="Calc cel 6 2 3 10" xfId="25904"/>
    <cellStyle name="Calc cel 6 2 3 11" xfId="33843"/>
    <cellStyle name="Calc cel 6 2 3 12" xfId="34779"/>
    <cellStyle name="Calc cel 6 2 3 13" xfId="36890"/>
    <cellStyle name="Calc cel 6 2 3 14" xfId="39417"/>
    <cellStyle name="Calc cel 6 2 3 2" xfId="6216"/>
    <cellStyle name="Calc cel 6 2 3 2 2" xfId="14918"/>
    <cellStyle name="Calc cel 6 2 3 2 2 2" xfId="46981"/>
    <cellStyle name="Calc cel 6 2 3 2 3" xfId="25378"/>
    <cellStyle name="Calc cel 6 2 3 2 4" xfId="27095"/>
    <cellStyle name="Calc cel 6 2 3 2 5" xfId="40608"/>
    <cellStyle name="Calc cel 6 2 3 3" xfId="7116"/>
    <cellStyle name="Calc cel 6 2 3 3 2" xfId="15818"/>
    <cellStyle name="Calc cel 6 2 3 3 2 2" xfId="47794"/>
    <cellStyle name="Calc cel 6 2 3 3 3" xfId="25366"/>
    <cellStyle name="Calc cel 6 2 3 3 4" xfId="27994"/>
    <cellStyle name="Calc cel 6 2 3 3 5" xfId="41507"/>
    <cellStyle name="Calc cel 6 2 3 4" xfId="8781"/>
    <cellStyle name="Calc cel 6 2 3 4 2" xfId="17483"/>
    <cellStyle name="Calc cel 6 2 3 4 3" xfId="22535"/>
    <cellStyle name="Calc cel 6 2 3 4 4" xfId="29659"/>
    <cellStyle name="Calc cel 6 2 3 4 5" xfId="43433"/>
    <cellStyle name="Calc cel 6 2 3 5" xfId="9536"/>
    <cellStyle name="Calc cel 6 2 3 5 2" xfId="18238"/>
    <cellStyle name="Calc cel 6 2 3 5 3" xfId="11922"/>
    <cellStyle name="Calc cel 6 2 3 5 4" xfId="30414"/>
    <cellStyle name="Calc cel 6 2 3 5 5" xfId="49457"/>
    <cellStyle name="Calc cel 6 2 3 6" xfId="10230"/>
    <cellStyle name="Calc cel 6 2 3 6 2" xfId="18932"/>
    <cellStyle name="Calc cel 6 2 3 6 3" xfId="12128"/>
    <cellStyle name="Calc cel 6 2 3 6 4" xfId="31108"/>
    <cellStyle name="Calc cel 6 2 3 6 5" xfId="50151"/>
    <cellStyle name="Calc cel 6 2 3 7" xfId="10848"/>
    <cellStyle name="Calc cel 6 2 3 7 2" xfId="19550"/>
    <cellStyle name="Calc cel 6 2 3 7 3" xfId="19947"/>
    <cellStyle name="Calc cel 6 2 3 7 4" xfId="31726"/>
    <cellStyle name="Calc cel 6 2 3 7 5" xfId="50769"/>
    <cellStyle name="Calc cel 6 2 3 8" xfId="13727"/>
    <cellStyle name="Calc cel 6 2 3 9" xfId="22931"/>
    <cellStyle name="Calc cel 6 2 4" xfId="4884"/>
    <cellStyle name="Calc cel 6 2 4 10" xfId="25763"/>
    <cellStyle name="Calc cel 6 2 4 11" xfId="33702"/>
    <cellStyle name="Calc cel 6 2 4 12" xfId="34638"/>
    <cellStyle name="Calc cel 6 2 4 13" xfId="36749"/>
    <cellStyle name="Calc cel 6 2 4 14" xfId="39276"/>
    <cellStyle name="Calc cel 6 2 4 2" xfId="6134"/>
    <cellStyle name="Calc cel 6 2 4 2 2" xfId="14836"/>
    <cellStyle name="Calc cel 6 2 4 2 2 2" xfId="46906"/>
    <cellStyle name="Calc cel 6 2 4 2 3" xfId="12943"/>
    <cellStyle name="Calc cel 6 2 4 2 4" xfId="27013"/>
    <cellStyle name="Calc cel 6 2 4 2 5" xfId="40526"/>
    <cellStyle name="Calc cel 6 2 4 3" xfId="6975"/>
    <cellStyle name="Calc cel 6 2 4 3 2" xfId="15677"/>
    <cellStyle name="Calc cel 6 2 4 3 2 2" xfId="47653"/>
    <cellStyle name="Calc cel 6 2 4 3 3" xfId="12402"/>
    <cellStyle name="Calc cel 6 2 4 3 4" xfId="27853"/>
    <cellStyle name="Calc cel 6 2 4 3 5" xfId="41366"/>
    <cellStyle name="Calc cel 6 2 4 4" xfId="8640"/>
    <cellStyle name="Calc cel 6 2 4 4 2" xfId="17342"/>
    <cellStyle name="Calc cel 6 2 4 4 3" xfId="20896"/>
    <cellStyle name="Calc cel 6 2 4 4 4" xfId="29518"/>
    <cellStyle name="Calc cel 6 2 4 4 5" xfId="43292"/>
    <cellStyle name="Calc cel 6 2 4 5" xfId="9395"/>
    <cellStyle name="Calc cel 6 2 4 5 2" xfId="18097"/>
    <cellStyle name="Calc cel 6 2 4 5 3" xfId="20984"/>
    <cellStyle name="Calc cel 6 2 4 5 4" xfId="30273"/>
    <cellStyle name="Calc cel 6 2 4 5 5" xfId="49316"/>
    <cellStyle name="Calc cel 6 2 4 6" xfId="10089"/>
    <cellStyle name="Calc cel 6 2 4 6 2" xfId="18791"/>
    <cellStyle name="Calc cel 6 2 4 6 3" xfId="2440"/>
    <cellStyle name="Calc cel 6 2 4 6 4" xfId="30967"/>
    <cellStyle name="Calc cel 6 2 4 6 5" xfId="50010"/>
    <cellStyle name="Calc cel 6 2 4 7" xfId="10707"/>
    <cellStyle name="Calc cel 6 2 4 7 2" xfId="19409"/>
    <cellStyle name="Calc cel 6 2 4 7 3" xfId="13170"/>
    <cellStyle name="Calc cel 6 2 4 7 4" xfId="31585"/>
    <cellStyle name="Calc cel 6 2 4 7 5" xfId="50628"/>
    <cellStyle name="Calc cel 6 2 4 8" xfId="13586"/>
    <cellStyle name="Calc cel 6 2 4 9" xfId="24873"/>
    <cellStyle name="Calc cel 6 2 5" xfId="3379"/>
    <cellStyle name="Calc cel 6 2 5 2" xfId="12186"/>
    <cellStyle name="Calc cel 6 2 5 2 2" xfId="44906"/>
    <cellStyle name="Calc cel 6 2 5 3" xfId="22961"/>
    <cellStyle name="Calc cel 6 2 5 4" xfId="23958"/>
    <cellStyle name="Calc cel 6 2 5 5" xfId="37677"/>
    <cellStyle name="Calc cel 6 2 6" xfId="6481"/>
    <cellStyle name="Calc cel 6 2 6 2" xfId="15183"/>
    <cellStyle name="Calc cel 6 2 6 2 2" xfId="47222"/>
    <cellStyle name="Calc cel 6 2 6 3" xfId="13263"/>
    <cellStyle name="Calc cel 6 2 6 4" xfId="27360"/>
    <cellStyle name="Calc cel 6 2 6 5" xfId="40873"/>
    <cellStyle name="Calc cel 6 2 7" xfId="3200"/>
    <cellStyle name="Calc cel 6 2 7 2" xfId="12015"/>
    <cellStyle name="Calc cel 6 2 7 2 2" xfId="44736"/>
    <cellStyle name="Calc cel 6 2 7 3" xfId="12327"/>
    <cellStyle name="Calc cel 6 2 7 4" xfId="20776"/>
    <cellStyle name="Calc cel 6 2 7 5" xfId="37498"/>
    <cellStyle name="Calc cel 6 2 8" xfId="5576"/>
    <cellStyle name="Calc cel 6 2 8 2" xfId="14278"/>
    <cellStyle name="Calc cel 6 2 8 3" xfId="23463"/>
    <cellStyle name="Calc cel 6 2 8 4" xfId="26455"/>
    <cellStyle name="Calc cel 6 2 8 5" xfId="39968"/>
    <cellStyle name="Calc cel 6 2 9" xfId="7513"/>
    <cellStyle name="Calc cel 6 2 9 2" xfId="16215"/>
    <cellStyle name="Calc cel 6 2 9 3" xfId="23103"/>
    <cellStyle name="Calc cel 6 2 9 4" xfId="28391"/>
    <cellStyle name="Calc cel 6 2 9 5" xfId="48122"/>
    <cellStyle name="Calc cel 6 20" xfId="35057"/>
    <cellStyle name="Calc cel 6 21" xfId="37168"/>
    <cellStyle name="Calc cel 6 3" xfId="841"/>
    <cellStyle name="Calc cel 6 3 10" xfId="8179"/>
    <cellStyle name="Calc cel 6 3 10 2" xfId="16881"/>
    <cellStyle name="Calc cel 6 3 10 3" xfId="25265"/>
    <cellStyle name="Calc cel 6 3 10 4" xfId="29057"/>
    <cellStyle name="Calc cel 6 3 10 5" xfId="48697"/>
    <cellStyle name="Calc cel 6 3 11" xfId="8138"/>
    <cellStyle name="Calc cel 6 3 11 2" xfId="16840"/>
    <cellStyle name="Calc cel 6 3 11 3" xfId="24927"/>
    <cellStyle name="Calc cel 6 3 11 4" xfId="29016"/>
    <cellStyle name="Calc cel 6 3 11 5" xfId="48656"/>
    <cellStyle name="Calc cel 6 3 12" xfId="11384"/>
    <cellStyle name="Calc cel 6 3 13" xfId="23163"/>
    <cellStyle name="Calc cel 6 3 14" xfId="12900"/>
    <cellStyle name="Calc cel 6 3 15" xfId="32634"/>
    <cellStyle name="Calc cel 6 3 16" xfId="34299"/>
    <cellStyle name="Calc cel 6 3 17" xfId="35681"/>
    <cellStyle name="Calc cel 6 3 18" xfId="38208"/>
    <cellStyle name="Calc cel 6 3 2" xfId="5143"/>
    <cellStyle name="Calc cel 6 3 2 10" xfId="26022"/>
    <cellStyle name="Calc cel 6 3 2 11" xfId="33961"/>
    <cellStyle name="Calc cel 6 3 2 12" xfId="34897"/>
    <cellStyle name="Calc cel 6 3 2 13" xfId="37008"/>
    <cellStyle name="Calc cel 6 3 2 14" xfId="39535"/>
    <cellStyle name="Calc cel 6 3 2 2" xfId="5755"/>
    <cellStyle name="Calc cel 6 3 2 2 2" xfId="14457"/>
    <cellStyle name="Calc cel 6 3 2 2 2 2" xfId="46564"/>
    <cellStyle name="Calc cel 6 3 2 2 3" xfId="24890"/>
    <cellStyle name="Calc cel 6 3 2 2 4" xfId="26634"/>
    <cellStyle name="Calc cel 6 3 2 2 5" xfId="40147"/>
    <cellStyle name="Calc cel 6 3 2 3" xfId="7234"/>
    <cellStyle name="Calc cel 6 3 2 3 2" xfId="15936"/>
    <cellStyle name="Calc cel 6 3 2 3 2 2" xfId="47912"/>
    <cellStyle name="Calc cel 6 3 2 3 3" xfId="24236"/>
    <cellStyle name="Calc cel 6 3 2 3 4" xfId="28112"/>
    <cellStyle name="Calc cel 6 3 2 3 5" xfId="41625"/>
    <cellStyle name="Calc cel 6 3 2 4" xfId="8899"/>
    <cellStyle name="Calc cel 6 3 2 4 2" xfId="17601"/>
    <cellStyle name="Calc cel 6 3 2 4 3" xfId="23223"/>
    <cellStyle name="Calc cel 6 3 2 4 4" xfId="29777"/>
    <cellStyle name="Calc cel 6 3 2 4 5" xfId="43551"/>
    <cellStyle name="Calc cel 6 3 2 5" xfId="9654"/>
    <cellStyle name="Calc cel 6 3 2 5 2" xfId="18356"/>
    <cellStyle name="Calc cel 6 3 2 5 3" xfId="1803"/>
    <cellStyle name="Calc cel 6 3 2 5 4" xfId="30532"/>
    <cellStyle name="Calc cel 6 3 2 5 5" xfId="49575"/>
    <cellStyle name="Calc cel 6 3 2 6" xfId="10348"/>
    <cellStyle name="Calc cel 6 3 2 6 2" xfId="19050"/>
    <cellStyle name="Calc cel 6 3 2 6 3" xfId="11780"/>
    <cellStyle name="Calc cel 6 3 2 6 4" xfId="31226"/>
    <cellStyle name="Calc cel 6 3 2 6 5" xfId="50269"/>
    <cellStyle name="Calc cel 6 3 2 7" xfId="10966"/>
    <cellStyle name="Calc cel 6 3 2 7 2" xfId="19668"/>
    <cellStyle name="Calc cel 6 3 2 7 3" xfId="11339"/>
    <cellStyle name="Calc cel 6 3 2 7 4" xfId="31844"/>
    <cellStyle name="Calc cel 6 3 2 7 5" xfId="50887"/>
    <cellStyle name="Calc cel 6 3 2 8" xfId="13845"/>
    <cellStyle name="Calc cel 6 3 2 9" xfId="25401"/>
    <cellStyle name="Calc cel 6 3 3" xfId="5051"/>
    <cellStyle name="Calc cel 6 3 3 10" xfId="25930"/>
    <cellStyle name="Calc cel 6 3 3 11" xfId="33869"/>
    <cellStyle name="Calc cel 6 3 3 12" xfId="34805"/>
    <cellStyle name="Calc cel 6 3 3 13" xfId="36916"/>
    <cellStyle name="Calc cel 6 3 3 14" xfId="39443"/>
    <cellStyle name="Calc cel 6 3 3 2" xfId="5742"/>
    <cellStyle name="Calc cel 6 3 3 2 2" xfId="14444"/>
    <cellStyle name="Calc cel 6 3 3 2 2 2" xfId="46551"/>
    <cellStyle name="Calc cel 6 3 3 2 3" xfId="24843"/>
    <cellStyle name="Calc cel 6 3 3 2 4" xfId="26621"/>
    <cellStyle name="Calc cel 6 3 3 2 5" xfId="40134"/>
    <cellStyle name="Calc cel 6 3 3 3" xfId="7142"/>
    <cellStyle name="Calc cel 6 3 3 3 2" xfId="15844"/>
    <cellStyle name="Calc cel 6 3 3 3 2 2" xfId="47820"/>
    <cellStyle name="Calc cel 6 3 3 3 3" xfId="22417"/>
    <cellStyle name="Calc cel 6 3 3 3 4" xfId="28020"/>
    <cellStyle name="Calc cel 6 3 3 3 5" xfId="41533"/>
    <cellStyle name="Calc cel 6 3 3 4" xfId="8807"/>
    <cellStyle name="Calc cel 6 3 3 4 2" xfId="17509"/>
    <cellStyle name="Calc cel 6 3 3 4 3" xfId="23144"/>
    <cellStyle name="Calc cel 6 3 3 4 4" xfId="29685"/>
    <cellStyle name="Calc cel 6 3 3 4 5" xfId="43459"/>
    <cellStyle name="Calc cel 6 3 3 5" xfId="9562"/>
    <cellStyle name="Calc cel 6 3 3 5 2" xfId="18264"/>
    <cellStyle name="Calc cel 6 3 3 5 3" xfId="20325"/>
    <cellStyle name="Calc cel 6 3 3 5 4" xfId="30440"/>
    <cellStyle name="Calc cel 6 3 3 5 5" xfId="49483"/>
    <cellStyle name="Calc cel 6 3 3 6" xfId="10256"/>
    <cellStyle name="Calc cel 6 3 3 6 2" xfId="18958"/>
    <cellStyle name="Calc cel 6 3 3 6 3" xfId="11849"/>
    <cellStyle name="Calc cel 6 3 3 6 4" xfId="31134"/>
    <cellStyle name="Calc cel 6 3 3 6 5" xfId="50177"/>
    <cellStyle name="Calc cel 6 3 3 7" xfId="10874"/>
    <cellStyle name="Calc cel 6 3 3 7 2" xfId="19576"/>
    <cellStyle name="Calc cel 6 3 3 7 3" xfId="12229"/>
    <cellStyle name="Calc cel 6 3 3 7 4" xfId="31752"/>
    <cellStyle name="Calc cel 6 3 3 7 5" xfId="50795"/>
    <cellStyle name="Calc cel 6 3 3 8" xfId="13753"/>
    <cellStyle name="Calc cel 6 3 3 9" xfId="24989"/>
    <cellStyle name="Calc cel 6 3 4" xfId="6255"/>
    <cellStyle name="Calc cel 6 3 4 2" xfId="14957"/>
    <cellStyle name="Calc cel 6 3 4 2 2" xfId="47019"/>
    <cellStyle name="Calc cel 6 3 4 3" xfId="21450"/>
    <cellStyle name="Calc cel 6 3 4 4" xfId="27134"/>
    <cellStyle name="Calc cel 6 3 4 5" xfId="40647"/>
    <cellStyle name="Calc cel 6 3 5" xfId="6280"/>
    <cellStyle name="Calc cel 6 3 5 2" xfId="14982"/>
    <cellStyle name="Calc cel 6 3 5 2 2" xfId="47041"/>
    <cellStyle name="Calc cel 6 3 5 3" xfId="23795"/>
    <cellStyle name="Calc cel 6 3 5 4" xfId="27159"/>
    <cellStyle name="Calc cel 6 3 5 5" xfId="40672"/>
    <cellStyle name="Calc cel 6 3 6" xfId="3277"/>
    <cellStyle name="Calc cel 6 3 6 2" xfId="12092"/>
    <cellStyle name="Calc cel 6 3 6 2 2" xfId="44807"/>
    <cellStyle name="Calc cel 6 3 6 3" xfId="24694"/>
    <cellStyle name="Calc cel 6 3 6 4" xfId="12643"/>
    <cellStyle name="Calc cel 6 3 6 5" xfId="37575"/>
    <cellStyle name="Calc cel 6 3 7" xfId="6518"/>
    <cellStyle name="Calc cel 6 3 7 2" xfId="15220"/>
    <cellStyle name="Calc cel 6 3 7 3" xfId="23254"/>
    <cellStyle name="Calc cel 6 3 7 4" xfId="27397"/>
    <cellStyle name="Calc cel 6 3 7 5" xfId="40910"/>
    <cellStyle name="Calc cel 6 3 8" xfId="7902"/>
    <cellStyle name="Calc cel 6 3 8 2" xfId="16604"/>
    <cellStyle name="Calc cel 6 3 8 3" xfId="21696"/>
    <cellStyle name="Calc cel 6 3 8 4" xfId="28780"/>
    <cellStyle name="Calc cel 6 3 8 5" xfId="48420"/>
    <cellStyle name="Calc cel 6 3 9" xfId="8024"/>
    <cellStyle name="Calc cel 6 3 9 2" xfId="16726"/>
    <cellStyle name="Calc cel 6 3 9 3" xfId="25335"/>
    <cellStyle name="Calc cel 6 3 9 4" xfId="28902"/>
    <cellStyle name="Calc cel 6 3 9 5" xfId="48542"/>
    <cellStyle name="Calc cel 6 4" xfId="1270"/>
    <cellStyle name="Calc cel 6 4 10" xfId="9184"/>
    <cellStyle name="Calc cel 6 4 10 2" xfId="17886"/>
    <cellStyle name="Calc cel 6 4 10 3" xfId="20933"/>
    <cellStyle name="Calc cel 6 4 10 4" xfId="30062"/>
    <cellStyle name="Calc cel 6 4 10 5" xfId="49105"/>
    <cellStyle name="Calc cel 6 4 11" xfId="9892"/>
    <cellStyle name="Calc cel 6 4 11 2" xfId="18594"/>
    <cellStyle name="Calc cel 6 4 11 3" xfId="12908"/>
    <cellStyle name="Calc cel 6 4 11 4" xfId="30770"/>
    <cellStyle name="Calc cel 6 4 11 5" xfId="49813"/>
    <cellStyle name="Calc cel 6 4 12" xfId="11066"/>
    <cellStyle name="Calc cel 6 4 13" xfId="21781"/>
    <cellStyle name="Calc cel 6 4 14" xfId="22606"/>
    <cellStyle name="Calc cel 6 4 15" xfId="33063"/>
    <cellStyle name="Calc cel 6 4 16" xfId="34364"/>
    <cellStyle name="Calc cel 6 4 17" xfId="36110"/>
    <cellStyle name="Calc cel 6 4 18" xfId="38637"/>
    <cellStyle name="Calc cel 6 4 2" xfId="4851"/>
    <cellStyle name="Calc cel 6 4 2 10" xfId="25730"/>
    <cellStyle name="Calc cel 6 4 2 11" xfId="33669"/>
    <cellStyle name="Calc cel 6 4 2 12" xfId="34605"/>
    <cellStyle name="Calc cel 6 4 2 13" xfId="36716"/>
    <cellStyle name="Calc cel 6 4 2 14" xfId="39243"/>
    <cellStyle name="Calc cel 6 4 2 2" xfId="5600"/>
    <cellStyle name="Calc cel 6 4 2 2 2" xfId="14302"/>
    <cellStyle name="Calc cel 6 4 2 2 2 2" xfId="46421"/>
    <cellStyle name="Calc cel 6 4 2 2 3" xfId="25242"/>
    <cellStyle name="Calc cel 6 4 2 2 4" xfId="26479"/>
    <cellStyle name="Calc cel 6 4 2 2 5" xfId="39992"/>
    <cellStyle name="Calc cel 6 4 2 3" xfId="6942"/>
    <cellStyle name="Calc cel 6 4 2 3 2" xfId="15644"/>
    <cellStyle name="Calc cel 6 4 2 3 2 2" xfId="47620"/>
    <cellStyle name="Calc cel 6 4 2 3 3" xfId="13327"/>
    <cellStyle name="Calc cel 6 4 2 3 4" xfId="27820"/>
    <cellStyle name="Calc cel 6 4 2 3 5" xfId="41333"/>
    <cellStyle name="Calc cel 6 4 2 4" xfId="8607"/>
    <cellStyle name="Calc cel 6 4 2 4 2" xfId="17309"/>
    <cellStyle name="Calc cel 6 4 2 4 3" xfId="20853"/>
    <cellStyle name="Calc cel 6 4 2 4 4" xfId="29485"/>
    <cellStyle name="Calc cel 6 4 2 4 5" xfId="43259"/>
    <cellStyle name="Calc cel 6 4 2 5" xfId="9362"/>
    <cellStyle name="Calc cel 6 4 2 5 2" xfId="18064"/>
    <cellStyle name="Calc cel 6 4 2 5 3" xfId="21153"/>
    <cellStyle name="Calc cel 6 4 2 5 4" xfId="30240"/>
    <cellStyle name="Calc cel 6 4 2 5 5" xfId="49283"/>
    <cellStyle name="Calc cel 6 4 2 6" xfId="10056"/>
    <cellStyle name="Calc cel 6 4 2 6 2" xfId="18758"/>
    <cellStyle name="Calc cel 6 4 2 6 3" xfId="11167"/>
    <cellStyle name="Calc cel 6 4 2 6 4" xfId="30934"/>
    <cellStyle name="Calc cel 6 4 2 6 5" xfId="49977"/>
    <cellStyle name="Calc cel 6 4 2 7" xfId="10674"/>
    <cellStyle name="Calc cel 6 4 2 7 2" xfId="19376"/>
    <cellStyle name="Calc cel 6 4 2 7 3" xfId="4509"/>
    <cellStyle name="Calc cel 6 4 2 7 4" xfId="31552"/>
    <cellStyle name="Calc cel 6 4 2 7 5" xfId="50595"/>
    <cellStyle name="Calc cel 6 4 2 8" xfId="13553"/>
    <cellStyle name="Calc cel 6 4 2 9" xfId="22247"/>
    <cellStyle name="Calc cel 6 4 3" xfId="4810"/>
    <cellStyle name="Calc cel 6 4 3 10" xfId="25689"/>
    <cellStyle name="Calc cel 6 4 3 11" xfId="33628"/>
    <cellStyle name="Calc cel 6 4 3 12" xfId="34564"/>
    <cellStyle name="Calc cel 6 4 3 13" xfId="36675"/>
    <cellStyle name="Calc cel 6 4 3 14" xfId="39202"/>
    <cellStyle name="Calc cel 6 4 3 2" xfId="6023"/>
    <cellStyle name="Calc cel 6 4 3 2 2" xfId="14725"/>
    <cellStyle name="Calc cel 6 4 3 2 2 2" xfId="46808"/>
    <cellStyle name="Calc cel 6 4 3 2 3" xfId="11176"/>
    <cellStyle name="Calc cel 6 4 3 2 4" xfId="26902"/>
    <cellStyle name="Calc cel 6 4 3 2 5" xfId="40415"/>
    <cellStyle name="Calc cel 6 4 3 3" xfId="6901"/>
    <cellStyle name="Calc cel 6 4 3 3 2" xfId="15603"/>
    <cellStyle name="Calc cel 6 4 3 3 2 2" xfId="47579"/>
    <cellStyle name="Calc cel 6 4 3 3 3" xfId="19924"/>
    <cellStyle name="Calc cel 6 4 3 3 4" xfId="27779"/>
    <cellStyle name="Calc cel 6 4 3 3 5" xfId="41292"/>
    <cellStyle name="Calc cel 6 4 3 4" xfId="8566"/>
    <cellStyle name="Calc cel 6 4 3 4 2" xfId="17268"/>
    <cellStyle name="Calc cel 6 4 3 4 3" xfId="25362"/>
    <cellStyle name="Calc cel 6 4 3 4 4" xfId="29444"/>
    <cellStyle name="Calc cel 6 4 3 4 5" xfId="43218"/>
    <cellStyle name="Calc cel 6 4 3 5" xfId="9321"/>
    <cellStyle name="Calc cel 6 4 3 5 2" xfId="18023"/>
    <cellStyle name="Calc cel 6 4 3 5 3" xfId="2394"/>
    <cellStyle name="Calc cel 6 4 3 5 4" xfId="30199"/>
    <cellStyle name="Calc cel 6 4 3 5 5" xfId="49242"/>
    <cellStyle name="Calc cel 6 4 3 6" xfId="10015"/>
    <cellStyle name="Calc cel 6 4 3 6 2" xfId="18717"/>
    <cellStyle name="Calc cel 6 4 3 6 3" xfId="12792"/>
    <cellStyle name="Calc cel 6 4 3 6 4" xfId="30893"/>
    <cellStyle name="Calc cel 6 4 3 6 5" xfId="49936"/>
    <cellStyle name="Calc cel 6 4 3 7" xfId="10633"/>
    <cellStyle name="Calc cel 6 4 3 7 2" xfId="19335"/>
    <cellStyle name="Calc cel 6 4 3 7 3" xfId="11480"/>
    <cellStyle name="Calc cel 6 4 3 7 4" xfId="31511"/>
    <cellStyle name="Calc cel 6 4 3 7 5" xfId="50554"/>
    <cellStyle name="Calc cel 6 4 3 8" xfId="13512"/>
    <cellStyle name="Calc cel 6 4 3 9" xfId="21070"/>
    <cellStyle name="Calc cel 6 4 4" xfId="6285"/>
    <cellStyle name="Calc cel 6 4 4 2" xfId="14987"/>
    <cellStyle name="Calc cel 6 4 4 2 2" xfId="47046"/>
    <cellStyle name="Calc cel 6 4 4 3" xfId="24720"/>
    <cellStyle name="Calc cel 6 4 4 4" xfId="27164"/>
    <cellStyle name="Calc cel 6 4 4 5" xfId="40677"/>
    <cellStyle name="Calc cel 6 4 5" xfId="5239"/>
    <cellStyle name="Calc cel 6 4 5 2" xfId="13941"/>
    <cellStyle name="Calc cel 6 4 5 2 2" xfId="46083"/>
    <cellStyle name="Calc cel 6 4 5 3" xfId="21347"/>
    <cellStyle name="Calc cel 6 4 5 4" xfId="26118"/>
    <cellStyle name="Calc cel 6 4 5 5" xfId="39631"/>
    <cellStyle name="Calc cel 6 4 6" xfId="6658"/>
    <cellStyle name="Calc cel 6 4 6 2" xfId="15360"/>
    <cellStyle name="Calc cel 6 4 6 2 2" xfId="47368"/>
    <cellStyle name="Calc cel 6 4 6 3" xfId="12921"/>
    <cellStyle name="Calc cel 6 4 6 4" xfId="27536"/>
    <cellStyle name="Calc cel 6 4 6 5" xfId="41049"/>
    <cellStyle name="Calc cel 6 4 7" xfId="6484"/>
    <cellStyle name="Calc cel 6 4 7 2" xfId="15186"/>
    <cellStyle name="Calc cel 6 4 7 3" xfId="24697"/>
    <cellStyle name="Calc cel 6 4 7 4" xfId="27363"/>
    <cellStyle name="Calc cel 6 4 7 5" xfId="40876"/>
    <cellStyle name="Calc cel 6 4 8" xfId="8165"/>
    <cellStyle name="Calc cel 6 4 8 2" xfId="16867"/>
    <cellStyle name="Calc cel 6 4 8 3" xfId="20714"/>
    <cellStyle name="Calc cel 6 4 8 4" xfId="29043"/>
    <cellStyle name="Calc cel 6 4 8 5" xfId="48683"/>
    <cellStyle name="Calc cel 6 4 9" xfId="8421"/>
    <cellStyle name="Calc cel 6 4 9 2" xfId="17123"/>
    <cellStyle name="Calc cel 6 4 9 3" xfId="13313"/>
    <cellStyle name="Calc cel 6 4 9 4" xfId="29299"/>
    <cellStyle name="Calc cel 6 4 9 5" xfId="48879"/>
    <cellStyle name="Calc cel 6 5" xfId="3566"/>
    <cellStyle name="Calc cel 6 5 10" xfId="1835"/>
    <cellStyle name="Calc cel 6 5 11" xfId="32281"/>
    <cellStyle name="Calc cel 6 5 12" xfId="34184"/>
    <cellStyle name="Calc cel 6 5 13" xfId="35328"/>
    <cellStyle name="Calc cel 6 5 14" xfId="37864"/>
    <cellStyle name="Calc cel 6 5 2" xfId="3258"/>
    <cellStyle name="Calc cel 6 5 2 2" xfId="12073"/>
    <cellStyle name="Calc cel 6 5 2 2 2" xfId="44789"/>
    <cellStyle name="Calc cel 6 5 2 3" xfId="22144"/>
    <cellStyle name="Calc cel 6 5 2 4" xfId="21717"/>
    <cellStyle name="Calc cel 6 5 2 5" xfId="37556"/>
    <cellStyle name="Calc cel 6 5 3" xfId="5281"/>
    <cellStyle name="Calc cel 6 5 3 2" xfId="13983"/>
    <cellStyle name="Calc cel 6 5 3 2 2" xfId="46124"/>
    <cellStyle name="Calc cel 6 5 3 3" xfId="20932"/>
    <cellStyle name="Calc cel 6 5 3 4" xfId="26160"/>
    <cellStyle name="Calc cel 6 5 3 5" xfId="39673"/>
    <cellStyle name="Calc cel 6 5 4" xfId="7653"/>
    <cellStyle name="Calc cel 6 5 4 2" xfId="16355"/>
    <cellStyle name="Calc cel 6 5 4 3" xfId="21856"/>
    <cellStyle name="Calc cel 6 5 4 4" xfId="28531"/>
    <cellStyle name="Calc cel 6 5 4 5" xfId="42022"/>
    <cellStyle name="Calc cel 6 5 5" xfId="7752"/>
    <cellStyle name="Calc cel 6 5 5 2" xfId="16454"/>
    <cellStyle name="Calc cel 6 5 5 3" xfId="21251"/>
    <cellStyle name="Calc cel 6 5 5 4" xfId="28630"/>
    <cellStyle name="Calc cel 6 5 5 5" xfId="48281"/>
    <cellStyle name="Calc cel 6 5 6" xfId="8407"/>
    <cellStyle name="Calc cel 6 5 6 2" xfId="17109"/>
    <cellStyle name="Calc cel 6 5 6 3" xfId="24343"/>
    <cellStyle name="Calc cel 6 5 6 4" xfId="29285"/>
    <cellStyle name="Calc cel 6 5 6 5" xfId="48865"/>
    <cellStyle name="Calc cel 6 5 7" xfId="9174"/>
    <cellStyle name="Calc cel 6 5 7 2" xfId="17876"/>
    <cellStyle name="Calc cel 6 5 7 3" xfId="24341"/>
    <cellStyle name="Calc cel 6 5 7 4" xfId="30052"/>
    <cellStyle name="Calc cel 6 5 7 5" xfId="49095"/>
    <cellStyle name="Calc cel 6 5 8" xfId="12363"/>
    <cellStyle name="Calc cel 6 5 9" xfId="21136"/>
    <cellStyle name="Calc cel 6 6" xfId="5064"/>
    <cellStyle name="Calc cel 6 6 10" xfId="25943"/>
    <cellStyle name="Calc cel 6 6 11" xfId="33882"/>
    <cellStyle name="Calc cel 6 6 12" xfId="34818"/>
    <cellStyle name="Calc cel 6 6 13" xfId="36929"/>
    <cellStyle name="Calc cel 6 6 14" xfId="39456"/>
    <cellStyle name="Calc cel 6 6 2" xfId="5310"/>
    <cellStyle name="Calc cel 6 6 2 2" xfId="14012"/>
    <cellStyle name="Calc cel 6 6 2 2 2" xfId="46150"/>
    <cellStyle name="Calc cel 6 6 2 3" xfId="12987"/>
    <cellStyle name="Calc cel 6 6 2 4" xfId="26189"/>
    <cellStyle name="Calc cel 6 6 2 5" xfId="39702"/>
    <cellStyle name="Calc cel 6 6 3" xfId="7155"/>
    <cellStyle name="Calc cel 6 6 3 2" xfId="15857"/>
    <cellStyle name="Calc cel 6 6 3 2 2" xfId="47833"/>
    <cellStyle name="Calc cel 6 6 3 3" xfId="20955"/>
    <cellStyle name="Calc cel 6 6 3 4" xfId="28033"/>
    <cellStyle name="Calc cel 6 6 3 5" xfId="41546"/>
    <cellStyle name="Calc cel 6 6 4" xfId="8820"/>
    <cellStyle name="Calc cel 6 6 4 2" xfId="17522"/>
    <cellStyle name="Calc cel 6 6 4 3" xfId="20692"/>
    <cellStyle name="Calc cel 6 6 4 4" xfId="29698"/>
    <cellStyle name="Calc cel 6 6 4 5" xfId="43472"/>
    <cellStyle name="Calc cel 6 6 5" xfId="9575"/>
    <cellStyle name="Calc cel 6 6 5 2" xfId="18277"/>
    <cellStyle name="Calc cel 6 6 5 3" xfId="12656"/>
    <cellStyle name="Calc cel 6 6 5 4" xfId="30453"/>
    <cellStyle name="Calc cel 6 6 5 5" xfId="49496"/>
    <cellStyle name="Calc cel 6 6 6" xfId="10269"/>
    <cellStyle name="Calc cel 6 6 6 2" xfId="18971"/>
    <cellStyle name="Calc cel 6 6 6 3" xfId="12153"/>
    <cellStyle name="Calc cel 6 6 6 4" xfId="31147"/>
    <cellStyle name="Calc cel 6 6 6 5" xfId="50190"/>
    <cellStyle name="Calc cel 6 6 7" xfId="10887"/>
    <cellStyle name="Calc cel 6 6 7 2" xfId="19589"/>
    <cellStyle name="Calc cel 6 6 7 3" xfId="13073"/>
    <cellStyle name="Calc cel 6 6 7 4" xfId="31765"/>
    <cellStyle name="Calc cel 6 6 7 5" xfId="50808"/>
    <cellStyle name="Calc cel 6 6 8" xfId="13766"/>
    <cellStyle name="Calc cel 6 6 9" xfId="20267"/>
    <cellStyle name="Calc cel 6 7" xfId="6322"/>
    <cellStyle name="Calc cel 6 7 2" xfId="15024"/>
    <cellStyle name="Calc cel 6 7 2 2" xfId="47079"/>
    <cellStyle name="Calc cel 6 7 3" xfId="25337"/>
    <cellStyle name="Calc cel 6 7 4" xfId="27201"/>
    <cellStyle name="Calc cel 6 7 5" xfId="40714"/>
    <cellStyle name="Calc cel 6 8" xfId="6498"/>
    <cellStyle name="Calc cel 6 8 2" xfId="15200"/>
    <cellStyle name="Calc cel 6 8 2 2" xfId="47234"/>
    <cellStyle name="Calc cel 6 8 3" xfId="23156"/>
    <cellStyle name="Calc cel 6 8 4" xfId="27377"/>
    <cellStyle name="Calc cel 6 8 5" xfId="40890"/>
    <cellStyle name="Calc cel 6 9" xfId="6123"/>
    <cellStyle name="Calc cel 6 9 2" xfId="14825"/>
    <cellStyle name="Calc cel 6 9 2 2" xfId="46895"/>
    <cellStyle name="Calc cel 6 9 3" xfId="25196"/>
    <cellStyle name="Calc cel 6 9 4" xfId="27002"/>
    <cellStyle name="Calc cel 6 9 5" xfId="40515"/>
    <cellStyle name="Calc cel 7" xfId="640"/>
    <cellStyle name="Calc cel 7 10" xfId="6308"/>
    <cellStyle name="Calc cel 7 10 2" xfId="15010"/>
    <cellStyle name="Calc cel 7 10 3" xfId="24654"/>
    <cellStyle name="Calc cel 7 10 4" xfId="27187"/>
    <cellStyle name="Calc cel 7 10 5" xfId="40700"/>
    <cellStyle name="Calc cel 7 11" xfId="7559"/>
    <cellStyle name="Calc cel 7 11 2" xfId="16261"/>
    <cellStyle name="Calc cel 7 11 3" xfId="22982"/>
    <cellStyle name="Calc cel 7 11 4" xfId="28437"/>
    <cellStyle name="Calc cel 7 11 5" xfId="48168"/>
    <cellStyle name="Calc cel 7 12" xfId="8419"/>
    <cellStyle name="Calc cel 7 12 2" xfId="17121"/>
    <cellStyle name="Calc cel 7 12 3" xfId="22876"/>
    <cellStyle name="Calc cel 7 12 4" xfId="29297"/>
    <cellStyle name="Calc cel 7 12 5" xfId="48877"/>
    <cellStyle name="Calc cel 7 13" xfId="9182"/>
    <cellStyle name="Calc cel 7 13 2" xfId="17884"/>
    <cellStyle name="Calc cel 7 13 3" xfId="23763"/>
    <cellStyle name="Calc cel 7 13 4" xfId="30060"/>
    <cellStyle name="Calc cel 7 13 5" xfId="49103"/>
    <cellStyle name="Calc cel 7 14" xfId="9890"/>
    <cellStyle name="Calc cel 7 14 2" xfId="18592"/>
    <cellStyle name="Calc cel 7 14 3" xfId="12146"/>
    <cellStyle name="Calc cel 7 14 4" xfId="30768"/>
    <cellStyle name="Calc cel 7 14 5" xfId="49811"/>
    <cellStyle name="Calc cel 7 15" xfId="2120"/>
    <cellStyle name="Calc cel 7 16" xfId="20917"/>
    <cellStyle name="Calc cel 7 17" xfId="24585"/>
    <cellStyle name="Calc cel 7 18" xfId="32152"/>
    <cellStyle name="Calc cel 7 19" xfId="34130"/>
    <cellStyle name="Calc cel 7 2" xfId="752"/>
    <cellStyle name="Calc cel 7 2 10" xfId="7785"/>
    <cellStyle name="Calc cel 7 2 10 2" xfId="16487"/>
    <cellStyle name="Calc cel 7 2 10 3" xfId="22985"/>
    <cellStyle name="Calc cel 7 2 10 4" xfId="28663"/>
    <cellStyle name="Calc cel 7 2 10 5" xfId="48313"/>
    <cellStyle name="Calc cel 7 2 11" xfId="8111"/>
    <cellStyle name="Calc cel 7 2 11 2" xfId="16813"/>
    <cellStyle name="Calc cel 7 2 11 3" xfId="22195"/>
    <cellStyle name="Calc cel 7 2 11 4" xfId="28989"/>
    <cellStyle name="Calc cel 7 2 11 5" xfId="48629"/>
    <cellStyle name="Calc cel 7 2 12" xfId="7770"/>
    <cellStyle name="Calc cel 7 2 12 2" xfId="16472"/>
    <cellStyle name="Calc cel 7 2 12 3" xfId="23654"/>
    <cellStyle name="Calc cel 7 2 12 4" xfId="28648"/>
    <cellStyle name="Calc cel 7 2 12 5" xfId="48299"/>
    <cellStyle name="Calc cel 7 2 13" xfId="11300"/>
    <cellStyle name="Calc cel 7 2 14" xfId="12859"/>
    <cellStyle name="Calc cel 7 2 15" xfId="20447"/>
    <cellStyle name="Calc cel 7 2 16" xfId="32546"/>
    <cellStyle name="Calc cel 7 2 17" xfId="34248"/>
    <cellStyle name="Calc cel 7 2 18" xfId="35593"/>
    <cellStyle name="Calc cel 7 2 19" xfId="37393"/>
    <cellStyle name="Calc cel 7 2 2" xfId="1521"/>
    <cellStyle name="Calc cel 7 2 2 10" xfId="13218"/>
    <cellStyle name="Calc cel 7 2 2 11" xfId="24743"/>
    <cellStyle name="Calc cel 7 2 2 12" xfId="25557"/>
    <cellStyle name="Calc cel 7 2 2 13" xfId="33314"/>
    <cellStyle name="Calc cel 7 2 2 14" xfId="34432"/>
    <cellStyle name="Calc cel 7 2 2 15" xfId="36361"/>
    <cellStyle name="Calc cel 7 2 2 16" xfId="38888"/>
    <cellStyle name="Calc cel 7 2 2 2" xfId="4983"/>
    <cellStyle name="Calc cel 7 2 2 2 10" xfId="25862"/>
    <cellStyle name="Calc cel 7 2 2 2 11" xfId="33801"/>
    <cellStyle name="Calc cel 7 2 2 2 12" xfId="34737"/>
    <cellStyle name="Calc cel 7 2 2 2 13" xfId="36848"/>
    <cellStyle name="Calc cel 7 2 2 2 14" xfId="39375"/>
    <cellStyle name="Calc cel 7 2 2 2 2" xfId="5992"/>
    <cellStyle name="Calc cel 7 2 2 2 2 2" xfId="14694"/>
    <cellStyle name="Calc cel 7 2 2 2 2 2 2" xfId="46780"/>
    <cellStyle name="Calc cel 7 2 2 2 2 3" xfId="21298"/>
    <cellStyle name="Calc cel 7 2 2 2 2 4" xfId="26871"/>
    <cellStyle name="Calc cel 7 2 2 2 2 5" xfId="40384"/>
    <cellStyle name="Calc cel 7 2 2 2 3" xfId="7074"/>
    <cellStyle name="Calc cel 7 2 2 2 3 2" xfId="15776"/>
    <cellStyle name="Calc cel 7 2 2 2 3 2 2" xfId="47752"/>
    <cellStyle name="Calc cel 7 2 2 2 3 3" xfId="1900"/>
    <cellStyle name="Calc cel 7 2 2 2 3 4" xfId="27952"/>
    <cellStyle name="Calc cel 7 2 2 2 3 5" xfId="41465"/>
    <cellStyle name="Calc cel 7 2 2 2 4" xfId="8739"/>
    <cellStyle name="Calc cel 7 2 2 2 4 2" xfId="17441"/>
    <cellStyle name="Calc cel 7 2 2 2 4 3" xfId="21238"/>
    <cellStyle name="Calc cel 7 2 2 2 4 4" xfId="29617"/>
    <cellStyle name="Calc cel 7 2 2 2 4 5" xfId="43391"/>
    <cellStyle name="Calc cel 7 2 2 2 5" xfId="9494"/>
    <cellStyle name="Calc cel 7 2 2 2 5 2" xfId="18196"/>
    <cellStyle name="Calc cel 7 2 2 2 5 3" xfId="22258"/>
    <cellStyle name="Calc cel 7 2 2 2 5 4" xfId="30372"/>
    <cellStyle name="Calc cel 7 2 2 2 5 5" xfId="49415"/>
    <cellStyle name="Calc cel 7 2 2 2 6" xfId="10188"/>
    <cellStyle name="Calc cel 7 2 2 2 6 2" xfId="18890"/>
    <cellStyle name="Calc cel 7 2 2 2 6 3" xfId="20120"/>
    <cellStyle name="Calc cel 7 2 2 2 6 4" xfId="31066"/>
    <cellStyle name="Calc cel 7 2 2 2 6 5" xfId="50109"/>
    <cellStyle name="Calc cel 7 2 2 2 7" xfId="10806"/>
    <cellStyle name="Calc cel 7 2 2 2 7 2" xfId="19508"/>
    <cellStyle name="Calc cel 7 2 2 2 7 3" xfId="20078"/>
    <cellStyle name="Calc cel 7 2 2 2 7 4" xfId="31684"/>
    <cellStyle name="Calc cel 7 2 2 2 7 5" xfId="50727"/>
    <cellStyle name="Calc cel 7 2 2 2 8" xfId="13685"/>
    <cellStyle name="Calc cel 7 2 2 2 9" xfId="21985"/>
    <cellStyle name="Calc cel 7 2 2 3" xfId="5215"/>
    <cellStyle name="Calc cel 7 2 2 3 10" xfId="26094"/>
    <cellStyle name="Calc cel 7 2 2 3 11" xfId="34033"/>
    <cellStyle name="Calc cel 7 2 2 3 12" xfId="34969"/>
    <cellStyle name="Calc cel 7 2 2 3 13" xfId="37080"/>
    <cellStyle name="Calc cel 7 2 2 3 14" xfId="39607"/>
    <cellStyle name="Calc cel 7 2 2 3 2" xfId="6570"/>
    <cellStyle name="Calc cel 7 2 2 3 2 2" xfId="15272"/>
    <cellStyle name="Calc cel 7 2 2 3 2 2 2" xfId="47297"/>
    <cellStyle name="Calc cel 7 2 2 3 2 3" xfId="24229"/>
    <cellStyle name="Calc cel 7 2 2 3 2 4" xfId="27448"/>
    <cellStyle name="Calc cel 7 2 2 3 2 5" xfId="40961"/>
    <cellStyle name="Calc cel 7 2 2 3 3" xfId="7306"/>
    <cellStyle name="Calc cel 7 2 2 3 3 2" xfId="16008"/>
    <cellStyle name="Calc cel 7 2 2 3 3 2 2" xfId="47984"/>
    <cellStyle name="Calc cel 7 2 2 3 3 3" xfId="13262"/>
    <cellStyle name="Calc cel 7 2 2 3 3 4" xfId="28184"/>
    <cellStyle name="Calc cel 7 2 2 3 3 5" xfId="41697"/>
    <cellStyle name="Calc cel 7 2 2 3 4" xfId="8971"/>
    <cellStyle name="Calc cel 7 2 2 3 4 2" xfId="17673"/>
    <cellStyle name="Calc cel 7 2 2 3 4 3" xfId="24762"/>
    <cellStyle name="Calc cel 7 2 2 3 4 4" xfId="29849"/>
    <cellStyle name="Calc cel 7 2 2 3 4 5" xfId="43623"/>
    <cellStyle name="Calc cel 7 2 2 3 5" xfId="9726"/>
    <cellStyle name="Calc cel 7 2 2 3 5 2" xfId="18428"/>
    <cellStyle name="Calc cel 7 2 2 3 5 3" xfId="11340"/>
    <cellStyle name="Calc cel 7 2 2 3 5 4" xfId="30604"/>
    <cellStyle name="Calc cel 7 2 2 3 5 5" xfId="49647"/>
    <cellStyle name="Calc cel 7 2 2 3 6" xfId="10420"/>
    <cellStyle name="Calc cel 7 2 2 3 6 2" xfId="19122"/>
    <cellStyle name="Calc cel 7 2 2 3 6 3" xfId="12690"/>
    <cellStyle name="Calc cel 7 2 2 3 6 4" xfId="31298"/>
    <cellStyle name="Calc cel 7 2 2 3 6 5" xfId="50341"/>
    <cellStyle name="Calc cel 7 2 2 3 7" xfId="11038"/>
    <cellStyle name="Calc cel 7 2 2 3 7 2" xfId="19740"/>
    <cellStyle name="Calc cel 7 2 2 3 7 3" xfId="12703"/>
    <cellStyle name="Calc cel 7 2 2 3 7 4" xfId="31916"/>
    <cellStyle name="Calc cel 7 2 2 3 7 5" xfId="50959"/>
    <cellStyle name="Calc cel 7 2 2 3 8" xfId="13917"/>
    <cellStyle name="Calc cel 7 2 2 3 9" xfId="22213"/>
    <cellStyle name="Calc cel 7 2 2 4" xfId="5458"/>
    <cellStyle name="Calc cel 7 2 2 4 2" xfId="14160"/>
    <cellStyle name="Calc cel 7 2 2 4 2 2" xfId="46285"/>
    <cellStyle name="Calc cel 7 2 2 4 3" xfId="22082"/>
    <cellStyle name="Calc cel 7 2 2 4 4" xfId="26337"/>
    <cellStyle name="Calc cel 7 2 2 4 5" xfId="39850"/>
    <cellStyle name="Calc cel 7 2 2 5" xfId="6703"/>
    <cellStyle name="Calc cel 7 2 2 5 2" xfId="15405"/>
    <cellStyle name="Calc cel 7 2 2 5 2 2" xfId="47408"/>
    <cellStyle name="Calc cel 7 2 2 5 3" xfId="22624"/>
    <cellStyle name="Calc cel 7 2 2 5 4" xfId="27581"/>
    <cellStyle name="Calc cel 7 2 2 5 5" xfId="41094"/>
    <cellStyle name="Calc cel 7 2 2 6" xfId="8339"/>
    <cellStyle name="Calc cel 7 2 2 6 2" xfId="17041"/>
    <cellStyle name="Calc cel 7 2 2 6 3" xfId="20635"/>
    <cellStyle name="Calc cel 7 2 2 6 4" xfId="29217"/>
    <cellStyle name="Calc cel 7 2 2 6 5" xfId="42904"/>
    <cellStyle name="Calc cel 7 2 2 7" xfId="9114"/>
    <cellStyle name="Calc cel 7 2 2 7 2" xfId="17816"/>
    <cellStyle name="Calc cel 7 2 2 7 3" xfId="21335"/>
    <cellStyle name="Calc cel 7 2 2 7 4" xfId="29992"/>
    <cellStyle name="Calc cel 7 2 2 7 5" xfId="49035"/>
    <cellStyle name="Calc cel 7 2 2 8" xfId="9842"/>
    <cellStyle name="Calc cel 7 2 2 8 2" xfId="18544"/>
    <cellStyle name="Calc cel 7 2 2 8 3" xfId="20442"/>
    <cellStyle name="Calc cel 7 2 2 8 4" xfId="30720"/>
    <cellStyle name="Calc cel 7 2 2 8 5" xfId="49763"/>
    <cellStyle name="Calc cel 7 2 2 9" xfId="10501"/>
    <cellStyle name="Calc cel 7 2 2 9 2" xfId="19203"/>
    <cellStyle name="Calc cel 7 2 2 9 3" xfId="11159"/>
    <cellStyle name="Calc cel 7 2 2 9 4" xfId="31379"/>
    <cellStyle name="Calc cel 7 2 2 9 5" xfId="50422"/>
    <cellStyle name="Calc cel 7 2 3" xfId="3587"/>
    <cellStyle name="Calc cel 7 2 3 10" xfId="24689"/>
    <cellStyle name="Calc cel 7 2 3 11" xfId="32302"/>
    <cellStyle name="Calc cel 7 2 3 12" xfId="34205"/>
    <cellStyle name="Calc cel 7 2 3 13" xfId="35349"/>
    <cellStyle name="Calc cel 7 2 3 14" xfId="37885"/>
    <cellStyle name="Calc cel 7 2 3 2" xfId="6284"/>
    <cellStyle name="Calc cel 7 2 3 2 2" xfId="14986"/>
    <cellStyle name="Calc cel 7 2 3 2 2 2" xfId="47045"/>
    <cellStyle name="Calc cel 7 2 3 2 3" xfId="25222"/>
    <cellStyle name="Calc cel 7 2 3 2 4" xfId="27163"/>
    <cellStyle name="Calc cel 7 2 3 2 5" xfId="40676"/>
    <cellStyle name="Calc cel 7 2 3 3" xfId="6267"/>
    <cellStyle name="Calc cel 7 2 3 3 2" xfId="14969"/>
    <cellStyle name="Calc cel 7 2 3 3 2 2" xfId="47031"/>
    <cellStyle name="Calc cel 7 2 3 3 3" xfId="23697"/>
    <cellStyle name="Calc cel 7 2 3 3 4" xfId="27146"/>
    <cellStyle name="Calc cel 7 2 3 3 5" xfId="40659"/>
    <cellStyle name="Calc cel 7 2 3 4" xfId="7674"/>
    <cellStyle name="Calc cel 7 2 3 4 2" xfId="16376"/>
    <cellStyle name="Calc cel 7 2 3 4 3" xfId="21452"/>
    <cellStyle name="Calc cel 7 2 3 4 4" xfId="28552"/>
    <cellStyle name="Calc cel 7 2 3 4 5" xfId="42043"/>
    <cellStyle name="Calc cel 7 2 3 5" xfId="8397"/>
    <cellStyle name="Calc cel 7 2 3 5 2" xfId="17099"/>
    <cellStyle name="Calc cel 7 2 3 5 3" xfId="21555"/>
    <cellStyle name="Calc cel 7 2 3 5 4" xfId="29275"/>
    <cellStyle name="Calc cel 7 2 3 5 5" xfId="48855"/>
    <cellStyle name="Calc cel 7 2 3 6" xfId="9166"/>
    <cellStyle name="Calc cel 7 2 3 6 2" xfId="17868"/>
    <cellStyle name="Calc cel 7 2 3 6 3" xfId="22727"/>
    <cellStyle name="Calc cel 7 2 3 6 4" xfId="30044"/>
    <cellStyle name="Calc cel 7 2 3 6 5" xfId="49087"/>
    <cellStyle name="Calc cel 7 2 3 7" xfId="9881"/>
    <cellStyle name="Calc cel 7 2 3 7 2" xfId="18583"/>
    <cellStyle name="Calc cel 7 2 3 7 3" xfId="13348"/>
    <cellStyle name="Calc cel 7 2 3 7 4" xfId="30759"/>
    <cellStyle name="Calc cel 7 2 3 7 5" xfId="49802"/>
    <cellStyle name="Calc cel 7 2 3 8" xfId="12384"/>
    <cellStyle name="Calc cel 7 2 3 9" xfId="11787"/>
    <cellStyle name="Calc cel 7 2 4" xfId="5098"/>
    <cellStyle name="Calc cel 7 2 4 10" xfId="25977"/>
    <cellStyle name="Calc cel 7 2 4 11" xfId="33916"/>
    <cellStyle name="Calc cel 7 2 4 12" xfId="34852"/>
    <cellStyle name="Calc cel 7 2 4 13" xfId="36963"/>
    <cellStyle name="Calc cel 7 2 4 14" xfId="39490"/>
    <cellStyle name="Calc cel 7 2 4 2" xfId="5285"/>
    <cellStyle name="Calc cel 7 2 4 2 2" xfId="13987"/>
    <cellStyle name="Calc cel 7 2 4 2 2 2" xfId="46128"/>
    <cellStyle name="Calc cel 7 2 4 2 3" xfId="20012"/>
    <cellStyle name="Calc cel 7 2 4 2 4" xfId="26164"/>
    <cellStyle name="Calc cel 7 2 4 2 5" xfId="39677"/>
    <cellStyle name="Calc cel 7 2 4 3" xfId="7189"/>
    <cellStyle name="Calc cel 7 2 4 3 2" xfId="15891"/>
    <cellStyle name="Calc cel 7 2 4 3 2 2" xfId="47867"/>
    <cellStyle name="Calc cel 7 2 4 3 3" xfId="23881"/>
    <cellStyle name="Calc cel 7 2 4 3 4" xfId="28067"/>
    <cellStyle name="Calc cel 7 2 4 3 5" xfId="41580"/>
    <cellStyle name="Calc cel 7 2 4 4" xfId="8854"/>
    <cellStyle name="Calc cel 7 2 4 4 2" xfId="17556"/>
    <cellStyle name="Calc cel 7 2 4 4 3" xfId="21806"/>
    <cellStyle name="Calc cel 7 2 4 4 4" xfId="29732"/>
    <cellStyle name="Calc cel 7 2 4 4 5" xfId="43506"/>
    <cellStyle name="Calc cel 7 2 4 5" xfId="9609"/>
    <cellStyle name="Calc cel 7 2 4 5 2" xfId="18311"/>
    <cellStyle name="Calc cel 7 2 4 5 3" xfId="11967"/>
    <cellStyle name="Calc cel 7 2 4 5 4" xfId="30487"/>
    <cellStyle name="Calc cel 7 2 4 5 5" xfId="49530"/>
    <cellStyle name="Calc cel 7 2 4 6" xfId="10303"/>
    <cellStyle name="Calc cel 7 2 4 6 2" xfId="19005"/>
    <cellStyle name="Calc cel 7 2 4 6 3" xfId="13297"/>
    <cellStyle name="Calc cel 7 2 4 6 4" xfId="31181"/>
    <cellStyle name="Calc cel 7 2 4 6 5" xfId="50224"/>
    <cellStyle name="Calc cel 7 2 4 7" xfId="10921"/>
    <cellStyle name="Calc cel 7 2 4 7 2" xfId="19623"/>
    <cellStyle name="Calc cel 7 2 4 7 3" xfId="13312"/>
    <cellStyle name="Calc cel 7 2 4 7 4" xfId="31799"/>
    <cellStyle name="Calc cel 7 2 4 7 5" xfId="50842"/>
    <cellStyle name="Calc cel 7 2 4 8" xfId="13800"/>
    <cellStyle name="Calc cel 7 2 4 9" xfId="24476"/>
    <cellStyle name="Calc cel 7 2 5" xfId="6369"/>
    <cellStyle name="Calc cel 7 2 5 2" xfId="15071"/>
    <cellStyle name="Calc cel 7 2 5 2 2" xfId="47124"/>
    <cellStyle name="Calc cel 7 2 5 3" xfId="20925"/>
    <cellStyle name="Calc cel 7 2 5 4" xfId="27248"/>
    <cellStyle name="Calc cel 7 2 5 5" xfId="40761"/>
    <cellStyle name="Calc cel 7 2 6" xfId="3384"/>
    <cellStyle name="Calc cel 7 2 6 2" xfId="12191"/>
    <cellStyle name="Calc cel 7 2 6 2 2" xfId="44911"/>
    <cellStyle name="Calc cel 7 2 6 3" xfId="21463"/>
    <cellStyle name="Calc cel 7 2 6 4" xfId="1865"/>
    <cellStyle name="Calc cel 7 2 6 5" xfId="37682"/>
    <cellStyle name="Calc cel 7 2 7" xfId="6555"/>
    <cellStyle name="Calc cel 7 2 7 2" xfId="15257"/>
    <cellStyle name="Calc cel 7 2 7 2 2" xfId="47282"/>
    <cellStyle name="Calc cel 7 2 7 3" xfId="24550"/>
    <cellStyle name="Calc cel 7 2 7 4" xfId="27433"/>
    <cellStyle name="Calc cel 7 2 7 5" xfId="40946"/>
    <cellStyle name="Calc cel 7 2 8" xfId="3174"/>
    <cellStyle name="Calc cel 7 2 8 2" xfId="11989"/>
    <cellStyle name="Calc cel 7 2 8 3" xfId="22969"/>
    <cellStyle name="Calc cel 7 2 8 4" xfId="22602"/>
    <cellStyle name="Calc cel 7 2 8 5" xfId="37472"/>
    <cellStyle name="Calc cel 7 2 9" xfId="7832"/>
    <cellStyle name="Calc cel 7 2 9 2" xfId="16534"/>
    <cellStyle name="Calc cel 7 2 9 3" xfId="25469"/>
    <cellStyle name="Calc cel 7 2 9 4" xfId="28710"/>
    <cellStyle name="Calc cel 7 2 9 5" xfId="48350"/>
    <cellStyle name="Calc cel 7 20" xfId="35199"/>
    <cellStyle name="Calc cel 7 21" xfId="37281"/>
    <cellStyle name="Calc cel 7 3" xfId="908"/>
    <cellStyle name="Calc cel 7 3 10" xfId="2869"/>
    <cellStyle name="Calc cel 7 3 10 2" xfId="11705"/>
    <cellStyle name="Calc cel 7 3 10 3" xfId="25114"/>
    <cellStyle name="Calc cel 7 3 10 4" xfId="25452"/>
    <cellStyle name="Calc cel 7 3 10 5" xfId="44413"/>
    <cellStyle name="Calc cel 7 3 11" xfId="7768"/>
    <cellStyle name="Calc cel 7 3 11 2" xfId="16470"/>
    <cellStyle name="Calc cel 7 3 11 3" xfId="24809"/>
    <cellStyle name="Calc cel 7 3 11 4" xfId="28646"/>
    <cellStyle name="Calc cel 7 3 11 5" xfId="48297"/>
    <cellStyle name="Calc cel 7 3 12" xfId="11440"/>
    <cellStyle name="Calc cel 7 3 13" xfId="22648"/>
    <cellStyle name="Calc cel 7 3 14" xfId="21770"/>
    <cellStyle name="Calc cel 7 3 15" xfId="32701"/>
    <cellStyle name="Calc cel 7 3 16" xfId="34313"/>
    <cellStyle name="Calc cel 7 3 17" xfId="35748"/>
    <cellStyle name="Calc cel 7 3 18" xfId="38275"/>
    <cellStyle name="Calc cel 7 3 2" xfId="5031"/>
    <cellStyle name="Calc cel 7 3 2 10" xfId="25910"/>
    <cellStyle name="Calc cel 7 3 2 11" xfId="33849"/>
    <cellStyle name="Calc cel 7 3 2 12" xfId="34785"/>
    <cellStyle name="Calc cel 7 3 2 13" xfId="36896"/>
    <cellStyle name="Calc cel 7 3 2 14" xfId="39423"/>
    <cellStyle name="Calc cel 7 3 2 2" xfId="6189"/>
    <cellStyle name="Calc cel 7 3 2 2 2" xfId="14891"/>
    <cellStyle name="Calc cel 7 3 2 2 2 2" xfId="46956"/>
    <cellStyle name="Calc cel 7 3 2 2 3" xfId="24163"/>
    <cellStyle name="Calc cel 7 3 2 2 4" xfId="27068"/>
    <cellStyle name="Calc cel 7 3 2 2 5" xfId="40581"/>
    <cellStyle name="Calc cel 7 3 2 3" xfId="7122"/>
    <cellStyle name="Calc cel 7 3 2 3 2" xfId="15824"/>
    <cellStyle name="Calc cel 7 3 2 3 2 2" xfId="47800"/>
    <cellStyle name="Calc cel 7 3 2 3 3" xfId="20748"/>
    <cellStyle name="Calc cel 7 3 2 3 4" xfId="28000"/>
    <cellStyle name="Calc cel 7 3 2 3 5" xfId="41513"/>
    <cellStyle name="Calc cel 7 3 2 4" xfId="8787"/>
    <cellStyle name="Calc cel 7 3 2 4 2" xfId="17489"/>
    <cellStyle name="Calc cel 7 3 2 4 3" xfId="24262"/>
    <cellStyle name="Calc cel 7 3 2 4 4" xfId="29665"/>
    <cellStyle name="Calc cel 7 3 2 4 5" xfId="43439"/>
    <cellStyle name="Calc cel 7 3 2 5" xfId="9542"/>
    <cellStyle name="Calc cel 7 3 2 5 2" xfId="18244"/>
    <cellStyle name="Calc cel 7 3 2 5 3" xfId="15249"/>
    <cellStyle name="Calc cel 7 3 2 5 4" xfId="30420"/>
    <cellStyle name="Calc cel 7 3 2 5 5" xfId="49463"/>
    <cellStyle name="Calc cel 7 3 2 6" xfId="10236"/>
    <cellStyle name="Calc cel 7 3 2 6 2" xfId="18938"/>
    <cellStyle name="Calc cel 7 3 2 6 3" xfId="11789"/>
    <cellStyle name="Calc cel 7 3 2 6 4" xfId="31114"/>
    <cellStyle name="Calc cel 7 3 2 6 5" xfId="50157"/>
    <cellStyle name="Calc cel 7 3 2 7" xfId="10854"/>
    <cellStyle name="Calc cel 7 3 2 7 2" xfId="19556"/>
    <cellStyle name="Calc cel 7 3 2 7 3" xfId="11559"/>
    <cellStyle name="Calc cel 7 3 2 7 4" xfId="31732"/>
    <cellStyle name="Calc cel 7 3 2 7 5" xfId="50775"/>
    <cellStyle name="Calc cel 7 3 2 8" xfId="13733"/>
    <cellStyle name="Calc cel 7 3 2 9" xfId="24674"/>
    <cellStyle name="Calc cel 7 3 3" xfId="3826"/>
    <cellStyle name="Calc cel 7 3 3 10" xfId="21084"/>
    <cellStyle name="Calc cel 7 3 3 11" xfId="32541"/>
    <cellStyle name="Calc cel 7 3 3 12" xfId="34243"/>
    <cellStyle name="Calc cel 7 3 3 13" xfId="35588"/>
    <cellStyle name="Calc cel 7 3 3 14" xfId="38124"/>
    <cellStyle name="Calc cel 7 3 3 2" xfId="5560"/>
    <cellStyle name="Calc cel 7 3 3 2 2" xfId="14262"/>
    <cellStyle name="Calc cel 7 3 3 2 2 2" xfId="46385"/>
    <cellStyle name="Calc cel 7 3 3 2 3" xfId="24109"/>
    <cellStyle name="Calc cel 7 3 3 2 4" xfId="26439"/>
    <cellStyle name="Calc cel 7 3 3 2 5" xfId="39952"/>
    <cellStyle name="Calc cel 7 3 3 3" xfId="6326"/>
    <cellStyle name="Calc cel 7 3 3 3 2" xfId="15028"/>
    <cellStyle name="Calc cel 7 3 3 3 2 2" xfId="47083"/>
    <cellStyle name="Calc cel 7 3 3 3 3" xfId="22377"/>
    <cellStyle name="Calc cel 7 3 3 3 4" xfId="27205"/>
    <cellStyle name="Calc cel 7 3 3 3 5" xfId="40718"/>
    <cellStyle name="Calc cel 7 3 3 4" xfId="7827"/>
    <cellStyle name="Calc cel 7 3 3 4 2" xfId="16529"/>
    <cellStyle name="Calc cel 7 3 3 4 3" xfId="24505"/>
    <cellStyle name="Calc cel 7 3 3 4 4" xfId="28705"/>
    <cellStyle name="Calc cel 7 3 3 4 5" xfId="42282"/>
    <cellStyle name="Calc cel 7 3 3 5" xfId="8286"/>
    <cellStyle name="Calc cel 7 3 3 5 2" xfId="16988"/>
    <cellStyle name="Calc cel 7 3 3 5 3" xfId="24963"/>
    <cellStyle name="Calc cel 7 3 3 5 4" xfId="29164"/>
    <cellStyle name="Calc cel 7 3 3 5 5" xfId="48800"/>
    <cellStyle name="Calc cel 7 3 3 6" xfId="9065"/>
    <cellStyle name="Calc cel 7 3 3 6 2" xfId="17767"/>
    <cellStyle name="Calc cel 7 3 3 6 3" xfId="20626"/>
    <cellStyle name="Calc cel 7 3 3 6 4" xfId="29943"/>
    <cellStyle name="Calc cel 7 3 3 6 5" xfId="48986"/>
    <cellStyle name="Calc cel 7 3 3 7" xfId="9795"/>
    <cellStyle name="Calc cel 7 3 3 7 2" xfId="18497"/>
    <cellStyle name="Calc cel 7 3 3 7 3" xfId="19956"/>
    <cellStyle name="Calc cel 7 3 3 7 4" xfId="30673"/>
    <cellStyle name="Calc cel 7 3 3 7 5" xfId="49716"/>
    <cellStyle name="Calc cel 7 3 3 8" xfId="12605"/>
    <cellStyle name="Calc cel 7 3 3 9" xfId="21523"/>
    <cellStyle name="Calc cel 7 3 4" xfId="3170"/>
    <cellStyle name="Calc cel 7 3 4 2" xfId="11985"/>
    <cellStyle name="Calc cel 7 3 4 2 2" xfId="44710"/>
    <cellStyle name="Calc cel 7 3 4 3" xfId="20181"/>
    <cellStyle name="Calc cel 7 3 4 4" xfId="21038"/>
    <cellStyle name="Calc cel 7 3 4 5" xfId="37468"/>
    <cellStyle name="Calc cel 7 3 5" xfId="5299"/>
    <cellStyle name="Calc cel 7 3 5 2" xfId="14001"/>
    <cellStyle name="Calc cel 7 3 5 2 2" xfId="46140"/>
    <cellStyle name="Calc cel 7 3 5 3" xfId="21568"/>
    <cellStyle name="Calc cel 7 3 5 4" xfId="26178"/>
    <cellStyle name="Calc cel 7 3 5 5" xfId="39691"/>
    <cellStyle name="Calc cel 7 3 6" xfId="6483"/>
    <cellStyle name="Calc cel 7 3 6 2" xfId="15185"/>
    <cellStyle name="Calc cel 7 3 6 2 2" xfId="47223"/>
    <cellStyle name="Calc cel 7 3 6 3" xfId="25198"/>
    <cellStyle name="Calc cel 7 3 6 4" xfId="27362"/>
    <cellStyle name="Calc cel 7 3 6 5" xfId="40875"/>
    <cellStyle name="Calc cel 7 3 7" xfId="6615"/>
    <cellStyle name="Calc cel 7 3 7 2" xfId="15317"/>
    <cellStyle name="Calc cel 7 3 7 3" xfId="20876"/>
    <cellStyle name="Calc cel 7 3 7 4" xfId="27493"/>
    <cellStyle name="Calc cel 7 3 7 5" xfId="41006"/>
    <cellStyle name="Calc cel 7 3 8" xfId="7947"/>
    <cellStyle name="Calc cel 7 3 8 2" xfId="16649"/>
    <cellStyle name="Calc cel 7 3 8 3" xfId="25487"/>
    <cellStyle name="Calc cel 7 3 8 4" xfId="28825"/>
    <cellStyle name="Calc cel 7 3 8 5" xfId="48465"/>
    <cellStyle name="Calc cel 7 3 9" xfId="7818"/>
    <cellStyle name="Calc cel 7 3 9 2" xfId="16520"/>
    <cellStyle name="Calc cel 7 3 9 3" xfId="20515"/>
    <cellStyle name="Calc cel 7 3 9 4" xfId="28696"/>
    <cellStyle name="Calc cel 7 3 9 5" xfId="48340"/>
    <cellStyle name="Calc cel 7 4" xfId="1413"/>
    <cellStyle name="Calc cel 7 4 10" xfId="9774"/>
    <cellStyle name="Calc cel 7 4 10 2" xfId="18476"/>
    <cellStyle name="Calc cel 7 4 10 3" xfId="19851"/>
    <cellStyle name="Calc cel 7 4 10 4" xfId="30652"/>
    <cellStyle name="Calc cel 7 4 10 5" xfId="49695"/>
    <cellStyle name="Calc cel 7 4 11" xfId="10449"/>
    <cellStyle name="Calc cel 7 4 11 2" xfId="19151"/>
    <cellStyle name="Calc cel 7 4 11 3" xfId="20370"/>
    <cellStyle name="Calc cel 7 4 11 4" xfId="31327"/>
    <cellStyle name="Calc cel 7 4 11 5" xfId="50370"/>
    <cellStyle name="Calc cel 7 4 12" xfId="11195"/>
    <cellStyle name="Calc cel 7 4 13" xfId="20742"/>
    <cellStyle name="Calc cel 7 4 14" xfId="23150"/>
    <cellStyle name="Calc cel 7 4 15" xfId="33206"/>
    <cellStyle name="Calc cel 7 4 16" xfId="34380"/>
    <cellStyle name="Calc cel 7 4 17" xfId="36253"/>
    <cellStyle name="Calc cel 7 4 18" xfId="38780"/>
    <cellStyle name="Calc cel 7 4 2" xfId="5104"/>
    <cellStyle name="Calc cel 7 4 2 10" xfId="25983"/>
    <cellStyle name="Calc cel 7 4 2 11" xfId="33922"/>
    <cellStyle name="Calc cel 7 4 2 12" xfId="34858"/>
    <cellStyle name="Calc cel 7 4 2 13" xfId="36969"/>
    <cellStyle name="Calc cel 7 4 2 14" xfId="39496"/>
    <cellStyle name="Calc cel 7 4 2 2" xfId="6004"/>
    <cellStyle name="Calc cel 7 4 2 2 2" xfId="14706"/>
    <cellStyle name="Calc cel 7 4 2 2 2 2" xfId="46791"/>
    <cellStyle name="Calc cel 7 4 2 2 3" xfId="22101"/>
    <cellStyle name="Calc cel 7 4 2 2 4" xfId="26883"/>
    <cellStyle name="Calc cel 7 4 2 2 5" xfId="40396"/>
    <cellStyle name="Calc cel 7 4 2 3" xfId="7195"/>
    <cellStyle name="Calc cel 7 4 2 3 2" xfId="15897"/>
    <cellStyle name="Calc cel 7 4 2 3 2 2" xfId="47873"/>
    <cellStyle name="Calc cel 7 4 2 3 3" xfId="11168"/>
    <cellStyle name="Calc cel 7 4 2 3 4" xfId="28073"/>
    <cellStyle name="Calc cel 7 4 2 3 5" xfId="41586"/>
    <cellStyle name="Calc cel 7 4 2 4" xfId="8860"/>
    <cellStyle name="Calc cel 7 4 2 4 2" xfId="17562"/>
    <cellStyle name="Calc cel 7 4 2 4 3" xfId="20891"/>
    <cellStyle name="Calc cel 7 4 2 4 4" xfId="29738"/>
    <cellStyle name="Calc cel 7 4 2 4 5" xfId="43512"/>
    <cellStyle name="Calc cel 7 4 2 5" xfId="9615"/>
    <cellStyle name="Calc cel 7 4 2 5 2" xfId="18317"/>
    <cellStyle name="Calc cel 7 4 2 5 3" xfId="13366"/>
    <cellStyle name="Calc cel 7 4 2 5 4" xfId="30493"/>
    <cellStyle name="Calc cel 7 4 2 5 5" xfId="49536"/>
    <cellStyle name="Calc cel 7 4 2 6" xfId="10309"/>
    <cellStyle name="Calc cel 7 4 2 6 2" xfId="19011"/>
    <cellStyle name="Calc cel 7 4 2 6 3" xfId="19830"/>
    <cellStyle name="Calc cel 7 4 2 6 4" xfId="31187"/>
    <cellStyle name="Calc cel 7 4 2 6 5" xfId="50230"/>
    <cellStyle name="Calc cel 7 4 2 7" xfId="10927"/>
    <cellStyle name="Calc cel 7 4 2 7 2" xfId="19629"/>
    <cellStyle name="Calc cel 7 4 2 7 3" xfId="12790"/>
    <cellStyle name="Calc cel 7 4 2 7 4" xfId="31805"/>
    <cellStyle name="Calc cel 7 4 2 7 5" xfId="50848"/>
    <cellStyle name="Calc cel 7 4 2 8" xfId="13806"/>
    <cellStyle name="Calc cel 7 4 2 9" xfId="12283"/>
    <cellStyle name="Calc cel 7 4 3" xfId="5163"/>
    <cellStyle name="Calc cel 7 4 3 10" xfId="26042"/>
    <cellStyle name="Calc cel 7 4 3 11" xfId="33981"/>
    <cellStyle name="Calc cel 7 4 3 12" xfId="34917"/>
    <cellStyle name="Calc cel 7 4 3 13" xfId="37028"/>
    <cellStyle name="Calc cel 7 4 3 14" xfId="39555"/>
    <cellStyle name="Calc cel 7 4 3 2" xfId="5284"/>
    <cellStyle name="Calc cel 7 4 3 2 2" xfId="13986"/>
    <cellStyle name="Calc cel 7 4 3 2 2 2" xfId="46127"/>
    <cellStyle name="Calc cel 7 4 3 2 3" xfId="23015"/>
    <cellStyle name="Calc cel 7 4 3 2 4" xfId="26163"/>
    <cellStyle name="Calc cel 7 4 3 2 5" xfId="39676"/>
    <cellStyle name="Calc cel 7 4 3 3" xfId="7254"/>
    <cellStyle name="Calc cel 7 4 3 3 2" xfId="15956"/>
    <cellStyle name="Calc cel 7 4 3 3 2 2" xfId="47932"/>
    <cellStyle name="Calc cel 7 4 3 3 3" xfId="25184"/>
    <cellStyle name="Calc cel 7 4 3 3 4" xfId="28132"/>
    <cellStyle name="Calc cel 7 4 3 3 5" xfId="41645"/>
    <cellStyle name="Calc cel 7 4 3 4" xfId="8919"/>
    <cellStyle name="Calc cel 7 4 3 4 2" xfId="17621"/>
    <cellStyle name="Calc cel 7 4 3 4 3" xfId="11356"/>
    <cellStyle name="Calc cel 7 4 3 4 4" xfId="29797"/>
    <cellStyle name="Calc cel 7 4 3 4 5" xfId="43571"/>
    <cellStyle name="Calc cel 7 4 3 5" xfId="9674"/>
    <cellStyle name="Calc cel 7 4 3 5 2" xfId="18376"/>
    <cellStyle name="Calc cel 7 4 3 5 3" xfId="11962"/>
    <cellStyle name="Calc cel 7 4 3 5 4" xfId="30552"/>
    <cellStyle name="Calc cel 7 4 3 5 5" xfId="49595"/>
    <cellStyle name="Calc cel 7 4 3 6" xfId="10368"/>
    <cellStyle name="Calc cel 7 4 3 6 2" xfId="19070"/>
    <cellStyle name="Calc cel 7 4 3 6 3" xfId="11407"/>
    <cellStyle name="Calc cel 7 4 3 6 4" xfId="31246"/>
    <cellStyle name="Calc cel 7 4 3 6 5" xfId="50289"/>
    <cellStyle name="Calc cel 7 4 3 7" xfId="10986"/>
    <cellStyle name="Calc cel 7 4 3 7 2" xfId="19688"/>
    <cellStyle name="Calc cel 7 4 3 7 3" xfId="11796"/>
    <cellStyle name="Calc cel 7 4 3 7 4" xfId="31864"/>
    <cellStyle name="Calc cel 7 4 3 7 5" xfId="50907"/>
    <cellStyle name="Calc cel 7 4 3 8" xfId="13865"/>
    <cellStyle name="Calc cel 7 4 3 9" xfId="25462"/>
    <cellStyle name="Calc cel 7 4 4" xfId="6212"/>
    <cellStyle name="Calc cel 7 4 4 2" xfId="14914"/>
    <cellStyle name="Calc cel 7 4 4 2 2" xfId="46977"/>
    <cellStyle name="Calc cel 7 4 4 3" xfId="23575"/>
    <cellStyle name="Calc cel 7 4 4 4" xfId="27091"/>
    <cellStyle name="Calc cel 7 4 4 5" xfId="40604"/>
    <cellStyle name="Calc cel 7 4 5" xfId="6633"/>
    <cellStyle name="Calc cel 7 4 5 2" xfId="15335"/>
    <cellStyle name="Calc cel 7 4 5 2 2" xfId="47347"/>
    <cellStyle name="Calc cel 7 4 5 3" xfId="23225"/>
    <cellStyle name="Calc cel 7 4 5 4" xfId="27511"/>
    <cellStyle name="Calc cel 7 4 5 5" xfId="41024"/>
    <cellStyle name="Calc cel 7 4 6" xfId="3206"/>
    <cellStyle name="Calc cel 7 4 6 2" xfId="12021"/>
    <cellStyle name="Calc cel 7 4 6 2 2" xfId="44741"/>
    <cellStyle name="Calc cel 7 4 6 3" xfId="21219"/>
    <cellStyle name="Calc cel 7 4 6 4" xfId="23663"/>
    <cellStyle name="Calc cel 7 4 6 5" xfId="37504"/>
    <cellStyle name="Calc cel 7 4 7" xfId="6121"/>
    <cellStyle name="Calc cel 7 4 7 2" xfId="14823"/>
    <cellStyle name="Calc cel 7 4 7 3" xfId="21945"/>
    <cellStyle name="Calc cel 7 4 7 4" xfId="27000"/>
    <cellStyle name="Calc cel 7 4 7 5" xfId="40513"/>
    <cellStyle name="Calc cel 7 4 8" xfId="8259"/>
    <cellStyle name="Calc cel 7 4 8 2" xfId="16961"/>
    <cellStyle name="Calc cel 7 4 8 3" xfId="13400"/>
    <cellStyle name="Calc cel 7 4 8 4" xfId="29137"/>
    <cellStyle name="Calc cel 7 4 8 5" xfId="48773"/>
    <cellStyle name="Calc cel 7 4 9" xfId="9040"/>
    <cellStyle name="Calc cel 7 4 9 2" xfId="17742"/>
    <cellStyle name="Calc cel 7 4 9 3" xfId="24672"/>
    <cellStyle name="Calc cel 7 4 9 4" xfId="29918"/>
    <cellStyle name="Calc cel 7 4 9 5" xfId="48961"/>
    <cellStyle name="Calc cel 7 5" xfId="3744"/>
    <cellStyle name="Calc cel 7 5 10" xfId="24564"/>
    <cellStyle name="Calc cel 7 5 11" xfId="32459"/>
    <cellStyle name="Calc cel 7 5 12" xfId="34233"/>
    <cellStyle name="Calc cel 7 5 13" xfId="35506"/>
    <cellStyle name="Calc cel 7 5 14" xfId="38042"/>
    <cellStyle name="Calc cel 7 5 2" xfId="6330"/>
    <cellStyle name="Calc cel 7 5 2 2" xfId="15032"/>
    <cellStyle name="Calc cel 7 5 2 2 2" xfId="47087"/>
    <cellStyle name="Calc cel 7 5 2 3" xfId="24642"/>
    <cellStyle name="Calc cel 7 5 2 4" xfId="27209"/>
    <cellStyle name="Calc cel 7 5 2 5" xfId="40722"/>
    <cellStyle name="Calc cel 7 5 3" xfId="6300"/>
    <cellStyle name="Calc cel 7 5 3 2" xfId="15002"/>
    <cellStyle name="Calc cel 7 5 3 2 2" xfId="47059"/>
    <cellStyle name="Calc cel 7 5 3 3" xfId="25101"/>
    <cellStyle name="Calc cel 7 5 3 4" xfId="27179"/>
    <cellStyle name="Calc cel 7 5 3 5" xfId="40692"/>
    <cellStyle name="Calc cel 7 5 4" xfId="7777"/>
    <cellStyle name="Calc cel 7 5 4 2" xfId="16479"/>
    <cellStyle name="Calc cel 7 5 4 3" xfId="23450"/>
    <cellStyle name="Calc cel 7 5 4 4" xfId="28655"/>
    <cellStyle name="Calc cel 7 5 4 5" xfId="42200"/>
    <cellStyle name="Calc cel 7 5 5" xfId="7773"/>
    <cellStyle name="Calc cel 7 5 5 2" xfId="16475"/>
    <cellStyle name="Calc cel 7 5 5 3" xfId="20691"/>
    <cellStyle name="Calc cel 7 5 5 4" xfId="28651"/>
    <cellStyle name="Calc cel 7 5 5 5" xfId="48302"/>
    <cellStyle name="Calc cel 7 5 6" xfId="8194"/>
    <cellStyle name="Calc cel 7 5 6 2" xfId="16896"/>
    <cellStyle name="Calc cel 7 5 6 3" xfId="22627"/>
    <cellStyle name="Calc cel 7 5 6 4" xfId="29072"/>
    <cellStyle name="Calc cel 7 5 6 5" xfId="48712"/>
    <cellStyle name="Calc cel 7 5 7" xfId="8061"/>
    <cellStyle name="Calc cel 7 5 7 2" xfId="16763"/>
    <cellStyle name="Calc cel 7 5 7 3" xfId="24422"/>
    <cellStyle name="Calc cel 7 5 7 4" xfId="28939"/>
    <cellStyle name="Calc cel 7 5 7 5" xfId="48579"/>
    <cellStyle name="Calc cel 7 5 8" xfId="12529"/>
    <cellStyle name="Calc cel 7 5 9" xfId="21280"/>
    <cellStyle name="Calc cel 7 6" xfId="4872"/>
    <cellStyle name="Calc cel 7 6 10" xfId="25751"/>
    <cellStyle name="Calc cel 7 6 11" xfId="33690"/>
    <cellStyle name="Calc cel 7 6 12" xfId="34626"/>
    <cellStyle name="Calc cel 7 6 13" xfId="36737"/>
    <cellStyle name="Calc cel 7 6 14" xfId="39264"/>
    <cellStyle name="Calc cel 7 6 2" xfId="5806"/>
    <cellStyle name="Calc cel 7 6 2 2" xfId="14508"/>
    <cellStyle name="Calc cel 7 6 2 2 2" xfId="46608"/>
    <cellStyle name="Calc cel 7 6 2 3" xfId="23907"/>
    <cellStyle name="Calc cel 7 6 2 4" xfId="26685"/>
    <cellStyle name="Calc cel 7 6 2 5" xfId="40198"/>
    <cellStyle name="Calc cel 7 6 3" xfId="6963"/>
    <cellStyle name="Calc cel 7 6 3 2" xfId="15665"/>
    <cellStyle name="Calc cel 7 6 3 2 2" xfId="47641"/>
    <cellStyle name="Calc cel 7 6 3 3" xfId="11398"/>
    <cellStyle name="Calc cel 7 6 3 4" xfId="27841"/>
    <cellStyle name="Calc cel 7 6 3 5" xfId="41354"/>
    <cellStyle name="Calc cel 7 6 4" xfId="8628"/>
    <cellStyle name="Calc cel 7 6 4 2" xfId="17330"/>
    <cellStyle name="Calc cel 7 6 4 3" xfId="21716"/>
    <cellStyle name="Calc cel 7 6 4 4" xfId="29506"/>
    <cellStyle name="Calc cel 7 6 4 5" xfId="43280"/>
    <cellStyle name="Calc cel 7 6 5" xfId="9383"/>
    <cellStyle name="Calc cel 7 6 5 2" xfId="18085"/>
    <cellStyle name="Calc cel 7 6 5 3" xfId="20636"/>
    <cellStyle name="Calc cel 7 6 5 4" xfId="30261"/>
    <cellStyle name="Calc cel 7 6 5 5" xfId="49304"/>
    <cellStyle name="Calc cel 7 6 6" xfId="10077"/>
    <cellStyle name="Calc cel 7 6 6 2" xfId="18779"/>
    <cellStyle name="Calc cel 7 6 6 3" xfId="11562"/>
    <cellStyle name="Calc cel 7 6 6 4" xfId="30955"/>
    <cellStyle name="Calc cel 7 6 6 5" xfId="49998"/>
    <cellStyle name="Calc cel 7 6 7" xfId="10695"/>
    <cellStyle name="Calc cel 7 6 7 2" xfId="19397"/>
    <cellStyle name="Calc cel 7 6 7 3" xfId="2511"/>
    <cellStyle name="Calc cel 7 6 7 4" xfId="31573"/>
    <cellStyle name="Calc cel 7 6 7 5" xfId="50616"/>
    <cellStyle name="Calc cel 7 6 8" xfId="13574"/>
    <cellStyle name="Calc cel 7 6 9" xfId="21353"/>
    <cellStyle name="Calc cel 7 7" xfId="3225"/>
    <cellStyle name="Calc cel 7 7 2" xfId="12040"/>
    <cellStyle name="Calc cel 7 7 2 2" xfId="44757"/>
    <cellStyle name="Calc cel 7 7 3" xfId="22489"/>
    <cellStyle name="Calc cel 7 7 4" xfId="11350"/>
    <cellStyle name="Calc cel 7 7 5" xfId="37523"/>
    <cellStyle name="Calc cel 7 8" xfId="6223"/>
    <cellStyle name="Calc cel 7 8 2" xfId="14925"/>
    <cellStyle name="Calc cel 7 8 2 2" xfId="46988"/>
    <cellStyle name="Calc cel 7 8 3" xfId="25052"/>
    <cellStyle name="Calc cel 7 8 4" xfId="27102"/>
    <cellStyle name="Calc cel 7 8 5" xfId="40615"/>
    <cellStyle name="Calc cel 7 9" xfId="6781"/>
    <cellStyle name="Calc cel 7 9 2" xfId="15483"/>
    <cellStyle name="Calc cel 7 9 2 2" xfId="47462"/>
    <cellStyle name="Calc cel 7 9 3" xfId="11503"/>
    <cellStyle name="Calc cel 7 9 4" xfId="27659"/>
    <cellStyle name="Calc cel 7 9 5" xfId="41172"/>
    <cellStyle name="Calc cel 8" xfId="651"/>
    <cellStyle name="Calc cel 8 10" xfId="7569"/>
    <cellStyle name="Calc cel 8 10 2" xfId="16271"/>
    <cellStyle name="Calc cel 8 10 3" xfId="13122"/>
    <cellStyle name="Calc cel 8 10 4" xfId="28447"/>
    <cellStyle name="Calc cel 8 10 5" xfId="48178"/>
    <cellStyle name="Calc cel 8 11" xfId="7435"/>
    <cellStyle name="Calc cel 8 11 2" xfId="16137"/>
    <cellStyle name="Calc cel 8 11 3" xfId="25322"/>
    <cellStyle name="Calc cel 8 11 4" xfId="28313"/>
    <cellStyle name="Calc cel 8 11 5" xfId="48044"/>
    <cellStyle name="Calc cel 8 12" xfId="7965"/>
    <cellStyle name="Calc cel 8 12 2" xfId="16667"/>
    <cellStyle name="Calc cel 8 12 3" xfId="12817"/>
    <cellStyle name="Calc cel 8 12 4" xfId="28843"/>
    <cellStyle name="Calc cel 8 12 5" xfId="48483"/>
    <cellStyle name="Calc cel 8 13" xfId="7430"/>
    <cellStyle name="Calc cel 8 13 2" xfId="16132"/>
    <cellStyle name="Calc cel 8 13 3" xfId="24385"/>
    <cellStyle name="Calc cel 8 13 4" xfId="28308"/>
    <cellStyle name="Calc cel 8 13 5" xfId="48039"/>
    <cellStyle name="Calc cel 8 14" xfId="1813"/>
    <cellStyle name="Calc cel 8 15" xfId="23602"/>
    <cellStyle name="Calc cel 8 16" xfId="20913"/>
    <cellStyle name="Calc cel 8 17" xfId="32163"/>
    <cellStyle name="Calc cel 8 18" xfId="34139"/>
    <cellStyle name="Calc cel 8 19" xfId="35210"/>
    <cellStyle name="Calc cel 8 2" xfId="761"/>
    <cellStyle name="Calc cel 8 2 10" xfId="8388"/>
    <cellStyle name="Calc cel 8 2 10 2" xfId="17090"/>
    <cellStyle name="Calc cel 8 2 10 3" xfId="23559"/>
    <cellStyle name="Calc cel 8 2 10 4" xfId="29266"/>
    <cellStyle name="Calc cel 8 2 10 5" xfId="48846"/>
    <cellStyle name="Calc cel 8 2 11" xfId="9159"/>
    <cellStyle name="Calc cel 8 2 11 2" xfId="17861"/>
    <cellStyle name="Calc cel 8 2 11 3" xfId="23131"/>
    <cellStyle name="Calc cel 8 2 11 4" xfId="30037"/>
    <cellStyle name="Calc cel 8 2 11 5" xfId="49080"/>
    <cellStyle name="Calc cel 8 2 12" xfId="9878"/>
    <cellStyle name="Calc cel 8 2 12 2" xfId="18580"/>
    <cellStyle name="Calc cel 8 2 12 3" xfId="20157"/>
    <cellStyle name="Calc cel 8 2 12 4" xfId="30756"/>
    <cellStyle name="Calc cel 8 2 12 5" xfId="49799"/>
    <cellStyle name="Calc cel 8 2 13" xfId="11309"/>
    <cellStyle name="Calc cel 8 2 14" xfId="11731"/>
    <cellStyle name="Calc cel 8 2 15" xfId="2589"/>
    <cellStyle name="Calc cel 8 2 16" xfId="32555"/>
    <cellStyle name="Calc cel 8 2 17" xfId="34257"/>
    <cellStyle name="Calc cel 8 2 18" xfId="35602"/>
    <cellStyle name="Calc cel 8 2 19" xfId="37402"/>
    <cellStyle name="Calc cel 8 2 2" xfId="1530"/>
    <cellStyle name="Calc cel 8 2 2 10" xfId="13227"/>
    <cellStyle name="Calc cel 8 2 2 11" xfId="23330"/>
    <cellStyle name="Calc cel 8 2 2 12" xfId="25566"/>
    <cellStyle name="Calc cel 8 2 2 13" xfId="33323"/>
    <cellStyle name="Calc cel 8 2 2 14" xfId="34441"/>
    <cellStyle name="Calc cel 8 2 2 15" xfId="36370"/>
    <cellStyle name="Calc cel 8 2 2 16" xfId="38897"/>
    <cellStyle name="Calc cel 8 2 2 2" xfId="5090"/>
    <cellStyle name="Calc cel 8 2 2 2 10" xfId="25969"/>
    <cellStyle name="Calc cel 8 2 2 2 11" xfId="33908"/>
    <cellStyle name="Calc cel 8 2 2 2 12" xfId="34844"/>
    <cellStyle name="Calc cel 8 2 2 2 13" xfId="36955"/>
    <cellStyle name="Calc cel 8 2 2 2 14" xfId="39482"/>
    <cellStyle name="Calc cel 8 2 2 2 2" xfId="6215"/>
    <cellStyle name="Calc cel 8 2 2 2 2 2" xfId="14917"/>
    <cellStyle name="Calc cel 8 2 2 2 2 2 2" xfId="46980"/>
    <cellStyle name="Calc cel 8 2 2 2 2 3" xfId="20613"/>
    <cellStyle name="Calc cel 8 2 2 2 2 4" xfId="27094"/>
    <cellStyle name="Calc cel 8 2 2 2 2 5" xfId="40607"/>
    <cellStyle name="Calc cel 8 2 2 2 3" xfId="7181"/>
    <cellStyle name="Calc cel 8 2 2 2 3 2" xfId="15883"/>
    <cellStyle name="Calc cel 8 2 2 2 3 2 2" xfId="47859"/>
    <cellStyle name="Calc cel 8 2 2 2 3 3" xfId="12223"/>
    <cellStyle name="Calc cel 8 2 2 2 3 4" xfId="28059"/>
    <cellStyle name="Calc cel 8 2 2 2 3 5" xfId="41572"/>
    <cellStyle name="Calc cel 8 2 2 2 4" xfId="8846"/>
    <cellStyle name="Calc cel 8 2 2 2 4 2" xfId="17548"/>
    <cellStyle name="Calc cel 8 2 2 2 4 3" xfId="23095"/>
    <cellStyle name="Calc cel 8 2 2 2 4 4" xfId="29724"/>
    <cellStyle name="Calc cel 8 2 2 2 4 5" xfId="43498"/>
    <cellStyle name="Calc cel 8 2 2 2 5" xfId="9601"/>
    <cellStyle name="Calc cel 8 2 2 2 5 2" xfId="18303"/>
    <cellStyle name="Calc cel 8 2 2 2 5 3" xfId="20198"/>
    <cellStyle name="Calc cel 8 2 2 2 5 4" xfId="30479"/>
    <cellStyle name="Calc cel 8 2 2 2 5 5" xfId="49522"/>
    <cellStyle name="Calc cel 8 2 2 2 6" xfId="10295"/>
    <cellStyle name="Calc cel 8 2 2 2 6 2" xfId="18997"/>
    <cellStyle name="Calc cel 8 2 2 2 6 3" xfId="20039"/>
    <cellStyle name="Calc cel 8 2 2 2 6 4" xfId="31173"/>
    <cellStyle name="Calc cel 8 2 2 2 6 5" xfId="50216"/>
    <cellStyle name="Calc cel 8 2 2 2 7" xfId="10913"/>
    <cellStyle name="Calc cel 8 2 2 2 7 2" xfId="19615"/>
    <cellStyle name="Calc cel 8 2 2 2 7 3" xfId="11094"/>
    <cellStyle name="Calc cel 8 2 2 2 7 4" xfId="31791"/>
    <cellStyle name="Calc cel 8 2 2 2 7 5" xfId="50834"/>
    <cellStyle name="Calc cel 8 2 2 2 8" xfId="13792"/>
    <cellStyle name="Calc cel 8 2 2 2 9" xfId="21599"/>
    <cellStyle name="Calc cel 8 2 2 3" xfId="5224"/>
    <cellStyle name="Calc cel 8 2 2 3 10" xfId="26103"/>
    <cellStyle name="Calc cel 8 2 2 3 11" xfId="34042"/>
    <cellStyle name="Calc cel 8 2 2 3 12" xfId="34978"/>
    <cellStyle name="Calc cel 8 2 2 3 13" xfId="37089"/>
    <cellStyle name="Calc cel 8 2 2 3 14" xfId="39616"/>
    <cellStyle name="Calc cel 8 2 2 3 2" xfId="6579"/>
    <cellStyle name="Calc cel 8 2 2 3 2 2" xfId="15281"/>
    <cellStyle name="Calc cel 8 2 2 3 2 2 2" xfId="47306"/>
    <cellStyle name="Calc cel 8 2 2 3 2 3" xfId="21328"/>
    <cellStyle name="Calc cel 8 2 2 3 2 4" xfId="27457"/>
    <cellStyle name="Calc cel 8 2 2 3 2 5" xfId="40970"/>
    <cellStyle name="Calc cel 8 2 2 3 3" xfId="7315"/>
    <cellStyle name="Calc cel 8 2 2 3 3 2" xfId="16017"/>
    <cellStyle name="Calc cel 8 2 2 3 3 2 2" xfId="47993"/>
    <cellStyle name="Calc cel 8 2 2 3 3 3" xfId="25438"/>
    <cellStyle name="Calc cel 8 2 2 3 3 4" xfId="28193"/>
    <cellStyle name="Calc cel 8 2 2 3 3 5" xfId="41706"/>
    <cellStyle name="Calc cel 8 2 2 3 4" xfId="8980"/>
    <cellStyle name="Calc cel 8 2 2 3 4 2" xfId="17682"/>
    <cellStyle name="Calc cel 8 2 2 3 4 3" xfId="23516"/>
    <cellStyle name="Calc cel 8 2 2 3 4 4" xfId="29858"/>
    <cellStyle name="Calc cel 8 2 2 3 4 5" xfId="43632"/>
    <cellStyle name="Calc cel 8 2 2 3 5" xfId="9735"/>
    <cellStyle name="Calc cel 8 2 2 3 5 2" xfId="18437"/>
    <cellStyle name="Calc cel 8 2 2 3 5 3" xfId="19801"/>
    <cellStyle name="Calc cel 8 2 2 3 5 4" xfId="30613"/>
    <cellStyle name="Calc cel 8 2 2 3 5 5" xfId="49656"/>
    <cellStyle name="Calc cel 8 2 2 3 6" xfId="10429"/>
    <cellStyle name="Calc cel 8 2 2 3 6 2" xfId="19131"/>
    <cellStyle name="Calc cel 8 2 2 3 6 3" xfId="12720"/>
    <cellStyle name="Calc cel 8 2 2 3 6 4" xfId="31307"/>
    <cellStyle name="Calc cel 8 2 2 3 6 5" xfId="50350"/>
    <cellStyle name="Calc cel 8 2 2 3 7" xfId="11047"/>
    <cellStyle name="Calc cel 8 2 2 3 7 2" xfId="19749"/>
    <cellStyle name="Calc cel 8 2 2 3 7 3" xfId="12968"/>
    <cellStyle name="Calc cel 8 2 2 3 7 4" xfId="31925"/>
    <cellStyle name="Calc cel 8 2 2 3 7 5" xfId="50968"/>
    <cellStyle name="Calc cel 8 2 2 3 8" xfId="13926"/>
    <cellStyle name="Calc cel 8 2 2 3 9" xfId="20641"/>
    <cellStyle name="Calc cel 8 2 2 4" xfId="6222"/>
    <cellStyle name="Calc cel 8 2 2 4 2" xfId="14924"/>
    <cellStyle name="Calc cel 8 2 2 4 2 2" xfId="46987"/>
    <cellStyle name="Calc cel 8 2 2 4 3" xfId="20760"/>
    <cellStyle name="Calc cel 8 2 2 4 4" xfId="27101"/>
    <cellStyle name="Calc cel 8 2 2 4 5" xfId="40614"/>
    <cellStyle name="Calc cel 8 2 2 5" xfId="6712"/>
    <cellStyle name="Calc cel 8 2 2 5 2" xfId="15414"/>
    <cellStyle name="Calc cel 8 2 2 5 2 2" xfId="47417"/>
    <cellStyle name="Calc cel 8 2 2 5 3" xfId="21868"/>
    <cellStyle name="Calc cel 8 2 2 5 4" xfId="27590"/>
    <cellStyle name="Calc cel 8 2 2 5 5" xfId="41103"/>
    <cellStyle name="Calc cel 8 2 2 6" xfId="8348"/>
    <cellStyle name="Calc cel 8 2 2 6 2" xfId="17050"/>
    <cellStyle name="Calc cel 8 2 2 6 3" xfId="22994"/>
    <cellStyle name="Calc cel 8 2 2 6 4" xfId="29226"/>
    <cellStyle name="Calc cel 8 2 2 6 5" xfId="42913"/>
    <cellStyle name="Calc cel 8 2 2 7" xfId="9123"/>
    <cellStyle name="Calc cel 8 2 2 7 2" xfId="17825"/>
    <cellStyle name="Calc cel 8 2 2 7 3" xfId="21723"/>
    <cellStyle name="Calc cel 8 2 2 7 4" xfId="30001"/>
    <cellStyle name="Calc cel 8 2 2 7 5" xfId="49044"/>
    <cellStyle name="Calc cel 8 2 2 8" xfId="9851"/>
    <cellStyle name="Calc cel 8 2 2 8 2" xfId="18553"/>
    <cellStyle name="Calc cel 8 2 2 8 3" xfId="12876"/>
    <cellStyle name="Calc cel 8 2 2 8 4" xfId="30729"/>
    <cellStyle name="Calc cel 8 2 2 8 5" xfId="49772"/>
    <cellStyle name="Calc cel 8 2 2 9" xfId="10510"/>
    <cellStyle name="Calc cel 8 2 2 9 2" xfId="19212"/>
    <cellStyle name="Calc cel 8 2 2 9 3" xfId="11629"/>
    <cellStyle name="Calc cel 8 2 2 9 4" xfId="31388"/>
    <cellStyle name="Calc cel 8 2 2 9 5" xfId="50431"/>
    <cellStyle name="Calc cel 8 2 3" xfId="4708"/>
    <cellStyle name="Calc cel 8 2 3 10" xfId="25587"/>
    <cellStyle name="Calc cel 8 2 3 11" xfId="33526"/>
    <cellStyle name="Calc cel 8 2 3 12" xfId="34462"/>
    <cellStyle name="Calc cel 8 2 3 13" xfId="36573"/>
    <cellStyle name="Calc cel 8 2 3 14" xfId="39100"/>
    <cellStyle name="Calc cel 8 2 3 2" xfId="5291"/>
    <cellStyle name="Calc cel 8 2 3 2 2" xfId="13993"/>
    <cellStyle name="Calc cel 8 2 3 2 2 2" xfId="46134"/>
    <cellStyle name="Calc cel 8 2 3 2 3" xfId="22589"/>
    <cellStyle name="Calc cel 8 2 3 2 4" xfId="26170"/>
    <cellStyle name="Calc cel 8 2 3 2 5" xfId="39683"/>
    <cellStyle name="Calc cel 8 2 3 3" xfId="6799"/>
    <cellStyle name="Calc cel 8 2 3 3 2" xfId="15501"/>
    <cellStyle name="Calc cel 8 2 3 3 2 2" xfId="47477"/>
    <cellStyle name="Calc cel 8 2 3 3 3" xfId="20328"/>
    <cellStyle name="Calc cel 8 2 3 3 4" xfId="27677"/>
    <cellStyle name="Calc cel 8 2 3 3 5" xfId="41190"/>
    <cellStyle name="Calc cel 8 2 3 4" xfId="8464"/>
    <cellStyle name="Calc cel 8 2 3 4 2" xfId="17166"/>
    <cellStyle name="Calc cel 8 2 3 4 3" xfId="22934"/>
    <cellStyle name="Calc cel 8 2 3 4 4" xfId="29342"/>
    <cellStyle name="Calc cel 8 2 3 4 5" xfId="43116"/>
    <cellStyle name="Calc cel 8 2 3 5" xfId="9219"/>
    <cellStyle name="Calc cel 8 2 3 5 2" xfId="17921"/>
    <cellStyle name="Calc cel 8 2 3 5 3" xfId="22455"/>
    <cellStyle name="Calc cel 8 2 3 5 4" xfId="30097"/>
    <cellStyle name="Calc cel 8 2 3 5 5" xfId="49140"/>
    <cellStyle name="Calc cel 8 2 3 6" xfId="9913"/>
    <cellStyle name="Calc cel 8 2 3 6 2" xfId="18615"/>
    <cellStyle name="Calc cel 8 2 3 6 3" xfId="13380"/>
    <cellStyle name="Calc cel 8 2 3 6 4" xfId="30791"/>
    <cellStyle name="Calc cel 8 2 3 6 5" xfId="49834"/>
    <cellStyle name="Calc cel 8 2 3 7" xfId="10531"/>
    <cellStyle name="Calc cel 8 2 3 7 2" xfId="19233"/>
    <cellStyle name="Calc cel 8 2 3 7 3" xfId="19862"/>
    <cellStyle name="Calc cel 8 2 3 7 4" xfId="31409"/>
    <cellStyle name="Calc cel 8 2 3 7 5" xfId="50452"/>
    <cellStyle name="Calc cel 8 2 3 8" xfId="13410"/>
    <cellStyle name="Calc cel 8 2 3 9" xfId="13151"/>
    <cellStyle name="Calc cel 8 2 4" xfId="5060"/>
    <cellStyle name="Calc cel 8 2 4 10" xfId="25939"/>
    <cellStyle name="Calc cel 8 2 4 11" xfId="33878"/>
    <cellStyle name="Calc cel 8 2 4 12" xfId="34814"/>
    <cellStyle name="Calc cel 8 2 4 13" xfId="36925"/>
    <cellStyle name="Calc cel 8 2 4 14" xfId="39452"/>
    <cellStyle name="Calc cel 8 2 4 2" xfId="6056"/>
    <cellStyle name="Calc cel 8 2 4 2 2" xfId="14758"/>
    <cellStyle name="Calc cel 8 2 4 2 2 2" xfId="46836"/>
    <cellStyle name="Calc cel 8 2 4 2 3" xfId="21468"/>
    <cellStyle name="Calc cel 8 2 4 2 4" xfId="26935"/>
    <cellStyle name="Calc cel 8 2 4 2 5" xfId="40448"/>
    <cellStyle name="Calc cel 8 2 4 3" xfId="7151"/>
    <cellStyle name="Calc cel 8 2 4 3 2" xfId="15853"/>
    <cellStyle name="Calc cel 8 2 4 3 2 2" xfId="47829"/>
    <cellStyle name="Calc cel 8 2 4 3 3" xfId="12266"/>
    <cellStyle name="Calc cel 8 2 4 3 4" xfId="28029"/>
    <cellStyle name="Calc cel 8 2 4 3 5" xfId="41542"/>
    <cellStyle name="Calc cel 8 2 4 4" xfId="8816"/>
    <cellStyle name="Calc cel 8 2 4 4 2" xfId="17518"/>
    <cellStyle name="Calc cel 8 2 4 4 3" xfId="24256"/>
    <cellStyle name="Calc cel 8 2 4 4 4" xfId="29694"/>
    <cellStyle name="Calc cel 8 2 4 4 5" xfId="43468"/>
    <cellStyle name="Calc cel 8 2 4 5" xfId="9571"/>
    <cellStyle name="Calc cel 8 2 4 5 2" xfId="18273"/>
    <cellStyle name="Calc cel 8 2 4 5 3" xfId="19870"/>
    <cellStyle name="Calc cel 8 2 4 5 4" xfId="30449"/>
    <cellStyle name="Calc cel 8 2 4 5 5" xfId="49492"/>
    <cellStyle name="Calc cel 8 2 4 6" xfId="10265"/>
    <cellStyle name="Calc cel 8 2 4 6 2" xfId="18967"/>
    <cellStyle name="Calc cel 8 2 4 6 3" xfId="19779"/>
    <cellStyle name="Calc cel 8 2 4 6 4" xfId="31143"/>
    <cellStyle name="Calc cel 8 2 4 6 5" xfId="50186"/>
    <cellStyle name="Calc cel 8 2 4 7" xfId="10883"/>
    <cellStyle name="Calc cel 8 2 4 7 2" xfId="19585"/>
    <cellStyle name="Calc cel 8 2 4 7 3" xfId="11192"/>
    <cellStyle name="Calc cel 8 2 4 7 4" xfId="31761"/>
    <cellStyle name="Calc cel 8 2 4 7 5" xfId="50804"/>
    <cellStyle name="Calc cel 8 2 4 8" xfId="13762"/>
    <cellStyle name="Calc cel 8 2 4 9" xfId="23426"/>
    <cellStyle name="Calc cel 8 2 5" xfId="6119"/>
    <cellStyle name="Calc cel 8 2 5 2" xfId="14821"/>
    <cellStyle name="Calc cel 8 2 5 2 2" xfId="46892"/>
    <cellStyle name="Calc cel 8 2 5 3" xfId="23844"/>
    <cellStyle name="Calc cel 8 2 5 4" xfId="26998"/>
    <cellStyle name="Calc cel 8 2 5 5" xfId="40511"/>
    <cellStyle name="Calc cel 8 2 6" xfId="6542"/>
    <cellStyle name="Calc cel 8 2 6 2" xfId="15244"/>
    <cellStyle name="Calc cel 8 2 6 2 2" xfId="47271"/>
    <cellStyle name="Calc cel 8 2 6 3" xfId="12581"/>
    <cellStyle name="Calc cel 8 2 6 4" xfId="27421"/>
    <cellStyle name="Calc cel 8 2 6 5" xfId="40934"/>
    <cellStyle name="Calc cel 8 2 7" xfId="6508"/>
    <cellStyle name="Calc cel 8 2 7 2" xfId="15210"/>
    <cellStyle name="Calc cel 8 2 7 2 2" xfId="47242"/>
    <cellStyle name="Calc cel 8 2 7 3" xfId="20890"/>
    <cellStyle name="Calc cel 8 2 7 4" xfId="27387"/>
    <cellStyle name="Calc cel 8 2 7 5" xfId="40900"/>
    <cellStyle name="Calc cel 8 2 8" xfId="5418"/>
    <cellStyle name="Calc cel 8 2 8 2" xfId="14120"/>
    <cellStyle name="Calc cel 8 2 8 3" xfId="12889"/>
    <cellStyle name="Calc cel 8 2 8 4" xfId="26297"/>
    <cellStyle name="Calc cel 8 2 8 5" xfId="39810"/>
    <cellStyle name="Calc cel 8 2 9" xfId="7841"/>
    <cellStyle name="Calc cel 8 2 9 2" xfId="16543"/>
    <cellStyle name="Calc cel 8 2 9 3" xfId="24371"/>
    <cellStyle name="Calc cel 8 2 9 4" xfId="28719"/>
    <cellStyle name="Calc cel 8 2 9 5" xfId="48359"/>
    <cellStyle name="Calc cel 8 20" xfId="37292"/>
    <cellStyle name="Calc cel 8 3" xfId="919"/>
    <cellStyle name="Calc cel 8 3 10" xfId="8262"/>
    <cellStyle name="Calc cel 8 3 10 2" xfId="16964"/>
    <cellStyle name="Calc cel 8 3 10 3" xfId="21399"/>
    <cellStyle name="Calc cel 8 3 10 4" xfId="29140"/>
    <cellStyle name="Calc cel 8 3 10 5" xfId="48776"/>
    <cellStyle name="Calc cel 8 3 11" xfId="9043"/>
    <cellStyle name="Calc cel 8 3 11 2" xfId="17745"/>
    <cellStyle name="Calc cel 8 3 11 3" xfId="22217"/>
    <cellStyle name="Calc cel 8 3 11 4" xfId="29921"/>
    <cellStyle name="Calc cel 8 3 11 5" xfId="48964"/>
    <cellStyle name="Calc cel 8 3 12" xfId="11450"/>
    <cellStyle name="Calc cel 8 3 13" xfId="20809"/>
    <cellStyle name="Calc cel 8 3 14" xfId="21465"/>
    <cellStyle name="Calc cel 8 3 15" xfId="32712"/>
    <cellStyle name="Calc cel 8 3 16" xfId="34322"/>
    <cellStyle name="Calc cel 8 3 17" xfId="35759"/>
    <cellStyle name="Calc cel 8 3 18" xfId="38286"/>
    <cellStyle name="Calc cel 8 3 2" xfId="4809"/>
    <cellStyle name="Calc cel 8 3 2 10" xfId="25688"/>
    <cellStyle name="Calc cel 8 3 2 11" xfId="33627"/>
    <cellStyle name="Calc cel 8 3 2 12" xfId="34563"/>
    <cellStyle name="Calc cel 8 3 2 13" xfId="36674"/>
    <cellStyle name="Calc cel 8 3 2 14" xfId="39201"/>
    <cellStyle name="Calc cel 8 3 2 2" xfId="5641"/>
    <cellStyle name="Calc cel 8 3 2 2 2" xfId="14343"/>
    <cellStyle name="Calc cel 8 3 2 2 2 2" xfId="46460"/>
    <cellStyle name="Calc cel 8 3 2 2 3" xfId="25162"/>
    <cellStyle name="Calc cel 8 3 2 2 4" xfId="26520"/>
    <cellStyle name="Calc cel 8 3 2 2 5" xfId="40033"/>
    <cellStyle name="Calc cel 8 3 2 3" xfId="6900"/>
    <cellStyle name="Calc cel 8 3 2 3 2" xfId="15602"/>
    <cellStyle name="Calc cel 8 3 2 3 2 2" xfId="47578"/>
    <cellStyle name="Calc cel 8 3 2 3 3" xfId="11492"/>
    <cellStyle name="Calc cel 8 3 2 3 4" xfId="27778"/>
    <cellStyle name="Calc cel 8 3 2 3 5" xfId="41291"/>
    <cellStyle name="Calc cel 8 3 2 4" xfId="8565"/>
    <cellStyle name="Calc cel 8 3 2 4 2" xfId="17267"/>
    <cellStyle name="Calc cel 8 3 2 4 3" xfId="20660"/>
    <cellStyle name="Calc cel 8 3 2 4 4" xfId="29443"/>
    <cellStyle name="Calc cel 8 3 2 4 5" xfId="43217"/>
    <cellStyle name="Calc cel 8 3 2 5" xfId="9320"/>
    <cellStyle name="Calc cel 8 3 2 5 2" xfId="18022"/>
    <cellStyle name="Calc cel 8 3 2 5 3" xfId="23133"/>
    <cellStyle name="Calc cel 8 3 2 5 4" xfId="30198"/>
    <cellStyle name="Calc cel 8 3 2 5 5" xfId="49241"/>
    <cellStyle name="Calc cel 8 3 2 6" xfId="10014"/>
    <cellStyle name="Calc cel 8 3 2 6 2" xfId="18716"/>
    <cellStyle name="Calc cel 8 3 2 6 3" xfId="11881"/>
    <cellStyle name="Calc cel 8 3 2 6 4" xfId="30892"/>
    <cellStyle name="Calc cel 8 3 2 6 5" xfId="49935"/>
    <cellStyle name="Calc cel 8 3 2 7" xfId="10632"/>
    <cellStyle name="Calc cel 8 3 2 7 2" xfId="19334"/>
    <cellStyle name="Calc cel 8 3 2 7 3" xfId="13160"/>
    <cellStyle name="Calc cel 8 3 2 7 4" xfId="31510"/>
    <cellStyle name="Calc cel 8 3 2 7 5" xfId="50553"/>
    <cellStyle name="Calc cel 8 3 2 8" xfId="13511"/>
    <cellStyle name="Calc cel 8 3 2 9" xfId="22355"/>
    <cellStyle name="Calc cel 8 3 3" xfId="5134"/>
    <cellStyle name="Calc cel 8 3 3 10" xfId="26013"/>
    <cellStyle name="Calc cel 8 3 3 11" xfId="33952"/>
    <cellStyle name="Calc cel 8 3 3 12" xfId="34888"/>
    <cellStyle name="Calc cel 8 3 3 13" xfId="36999"/>
    <cellStyle name="Calc cel 8 3 3 14" xfId="39526"/>
    <cellStyle name="Calc cel 8 3 3 2" xfId="5636"/>
    <cellStyle name="Calc cel 8 3 3 2 2" xfId="14338"/>
    <cellStyle name="Calc cel 8 3 3 2 2 2" xfId="46455"/>
    <cellStyle name="Calc cel 8 3 3 2 3" xfId="23180"/>
    <cellStyle name="Calc cel 8 3 3 2 4" xfId="26515"/>
    <cellStyle name="Calc cel 8 3 3 2 5" xfId="40028"/>
    <cellStyle name="Calc cel 8 3 3 3" xfId="7225"/>
    <cellStyle name="Calc cel 8 3 3 3 2" xfId="15927"/>
    <cellStyle name="Calc cel 8 3 3 3 2 2" xfId="47903"/>
    <cellStyle name="Calc cel 8 3 3 3 3" xfId="23995"/>
    <cellStyle name="Calc cel 8 3 3 3 4" xfId="28103"/>
    <cellStyle name="Calc cel 8 3 3 3 5" xfId="41616"/>
    <cellStyle name="Calc cel 8 3 3 4" xfId="8890"/>
    <cellStyle name="Calc cel 8 3 3 4 2" xfId="17592"/>
    <cellStyle name="Calc cel 8 3 3 4 3" xfId="22858"/>
    <cellStyle name="Calc cel 8 3 3 4 4" xfId="29768"/>
    <cellStyle name="Calc cel 8 3 3 4 5" xfId="43542"/>
    <cellStyle name="Calc cel 8 3 3 5" xfId="9645"/>
    <cellStyle name="Calc cel 8 3 3 5 2" xfId="18347"/>
    <cellStyle name="Calc cel 8 3 3 5 3" xfId="13292"/>
    <cellStyle name="Calc cel 8 3 3 5 4" xfId="30523"/>
    <cellStyle name="Calc cel 8 3 3 5 5" xfId="49566"/>
    <cellStyle name="Calc cel 8 3 3 6" xfId="10339"/>
    <cellStyle name="Calc cel 8 3 3 6 2" xfId="19041"/>
    <cellStyle name="Calc cel 8 3 3 6 3" xfId="12545"/>
    <cellStyle name="Calc cel 8 3 3 6 4" xfId="31217"/>
    <cellStyle name="Calc cel 8 3 3 6 5" xfId="50260"/>
    <cellStyle name="Calc cel 8 3 3 7" xfId="10957"/>
    <cellStyle name="Calc cel 8 3 3 7 2" xfId="19659"/>
    <cellStyle name="Calc cel 8 3 3 7 3" xfId="20415"/>
    <cellStyle name="Calc cel 8 3 3 7 4" xfId="31835"/>
    <cellStyle name="Calc cel 8 3 3 7 5" xfId="50878"/>
    <cellStyle name="Calc cel 8 3 3 8" xfId="13836"/>
    <cellStyle name="Calc cel 8 3 3 9" xfId="20652"/>
    <cellStyle name="Calc cel 8 3 4" xfId="5666"/>
    <cellStyle name="Calc cel 8 3 4 2" xfId="14368"/>
    <cellStyle name="Calc cel 8 3 4 2 2" xfId="46483"/>
    <cellStyle name="Calc cel 8 3 4 3" xfId="13013"/>
    <cellStyle name="Calc cel 8 3 4 4" xfId="26545"/>
    <cellStyle name="Calc cel 8 3 4 5" xfId="40058"/>
    <cellStyle name="Calc cel 8 3 5" xfId="5587"/>
    <cellStyle name="Calc cel 8 3 5 2" xfId="14289"/>
    <cellStyle name="Calc cel 8 3 5 2 2" xfId="46410"/>
    <cellStyle name="Calc cel 8 3 5 3" xfId="25046"/>
    <cellStyle name="Calc cel 8 3 5 4" xfId="26466"/>
    <cellStyle name="Calc cel 8 3 5 5" xfId="39979"/>
    <cellStyle name="Calc cel 8 3 6" xfId="6272"/>
    <cellStyle name="Calc cel 8 3 6 2" xfId="14974"/>
    <cellStyle name="Calc cel 8 3 6 2 2" xfId="47035"/>
    <cellStyle name="Calc cel 8 3 6 3" xfId="23260"/>
    <cellStyle name="Calc cel 8 3 6 4" xfId="27151"/>
    <cellStyle name="Calc cel 8 3 6 5" xfId="40664"/>
    <cellStyle name="Calc cel 8 3 7" xfId="6763"/>
    <cellStyle name="Calc cel 8 3 7 2" xfId="15465"/>
    <cellStyle name="Calc cel 8 3 7 3" xfId="19994"/>
    <cellStyle name="Calc cel 8 3 7 4" xfId="27641"/>
    <cellStyle name="Calc cel 8 3 7 5" xfId="41154"/>
    <cellStyle name="Calc cel 8 3 8" xfId="7956"/>
    <cellStyle name="Calc cel 8 3 8 2" xfId="16658"/>
    <cellStyle name="Calc cel 8 3 8 3" xfId="24331"/>
    <cellStyle name="Calc cel 8 3 8 4" xfId="28834"/>
    <cellStyle name="Calc cel 8 3 8 5" xfId="48474"/>
    <cellStyle name="Calc cel 8 3 9" xfId="7581"/>
    <cellStyle name="Calc cel 8 3 9 2" xfId="16283"/>
    <cellStyle name="Calc cel 8 3 9 3" xfId="22673"/>
    <cellStyle name="Calc cel 8 3 9 4" xfId="28459"/>
    <cellStyle name="Calc cel 8 3 9 5" xfId="48190"/>
    <cellStyle name="Calc cel 8 4" xfId="5034"/>
    <cellStyle name="Calc cel 8 4 10" xfId="25913"/>
    <cellStyle name="Calc cel 8 4 11" xfId="33852"/>
    <cellStyle name="Calc cel 8 4 12" xfId="34788"/>
    <cellStyle name="Calc cel 8 4 13" xfId="36899"/>
    <cellStyle name="Calc cel 8 4 14" xfId="39426"/>
    <cellStyle name="Calc cel 8 4 2" xfId="5425"/>
    <cellStyle name="Calc cel 8 4 2 2" xfId="14127"/>
    <cellStyle name="Calc cel 8 4 2 2 2" xfId="46254"/>
    <cellStyle name="Calc cel 8 4 2 3" xfId="11602"/>
    <cellStyle name="Calc cel 8 4 2 4" xfId="26304"/>
    <cellStyle name="Calc cel 8 4 2 5" xfId="39817"/>
    <cellStyle name="Calc cel 8 4 3" xfId="7125"/>
    <cellStyle name="Calc cel 8 4 3 2" xfId="15827"/>
    <cellStyle name="Calc cel 8 4 3 2 2" xfId="47803"/>
    <cellStyle name="Calc cel 8 4 3 3" xfId="24190"/>
    <cellStyle name="Calc cel 8 4 3 4" xfId="28003"/>
    <cellStyle name="Calc cel 8 4 3 5" xfId="41516"/>
    <cellStyle name="Calc cel 8 4 4" xfId="8790"/>
    <cellStyle name="Calc cel 8 4 4 2" xfId="17492"/>
    <cellStyle name="Calc cel 8 4 4 3" xfId="21493"/>
    <cellStyle name="Calc cel 8 4 4 4" xfId="29668"/>
    <cellStyle name="Calc cel 8 4 4 5" xfId="43442"/>
    <cellStyle name="Calc cel 8 4 5" xfId="9545"/>
    <cellStyle name="Calc cel 8 4 5 2" xfId="18247"/>
    <cellStyle name="Calc cel 8 4 5 3" xfId="12534"/>
    <cellStyle name="Calc cel 8 4 5 4" xfId="30423"/>
    <cellStyle name="Calc cel 8 4 5 5" xfId="49466"/>
    <cellStyle name="Calc cel 8 4 6" xfId="10239"/>
    <cellStyle name="Calc cel 8 4 6 2" xfId="18941"/>
    <cellStyle name="Calc cel 8 4 6 3" xfId="11875"/>
    <cellStyle name="Calc cel 8 4 6 4" xfId="31117"/>
    <cellStyle name="Calc cel 8 4 6 5" xfId="50160"/>
    <cellStyle name="Calc cel 8 4 7" xfId="10857"/>
    <cellStyle name="Calc cel 8 4 7 2" xfId="19559"/>
    <cellStyle name="Calc cel 8 4 7 3" xfId="20164"/>
    <cellStyle name="Calc cel 8 4 7 4" xfId="31735"/>
    <cellStyle name="Calc cel 8 4 7 5" xfId="50778"/>
    <cellStyle name="Calc cel 8 4 8" xfId="13736"/>
    <cellStyle name="Calc cel 8 4 9" xfId="22219"/>
    <cellStyle name="Calc cel 8 5" xfId="4996"/>
    <cellStyle name="Calc cel 8 5 10" xfId="25875"/>
    <cellStyle name="Calc cel 8 5 11" xfId="33814"/>
    <cellStyle name="Calc cel 8 5 12" xfId="34750"/>
    <cellStyle name="Calc cel 8 5 13" xfId="36861"/>
    <cellStyle name="Calc cel 8 5 14" xfId="39388"/>
    <cellStyle name="Calc cel 8 5 2" xfId="5832"/>
    <cellStyle name="Calc cel 8 5 2 2" xfId="14534"/>
    <cellStyle name="Calc cel 8 5 2 2 2" xfId="46632"/>
    <cellStyle name="Calc cel 8 5 2 3" xfId="20757"/>
    <cellStyle name="Calc cel 8 5 2 4" xfId="26711"/>
    <cellStyle name="Calc cel 8 5 2 5" xfId="40224"/>
    <cellStyle name="Calc cel 8 5 3" xfId="7087"/>
    <cellStyle name="Calc cel 8 5 3 2" xfId="15789"/>
    <cellStyle name="Calc cel 8 5 3 2 2" xfId="47765"/>
    <cellStyle name="Calc cel 8 5 3 3" xfId="12982"/>
    <cellStyle name="Calc cel 8 5 3 4" xfId="27965"/>
    <cellStyle name="Calc cel 8 5 3 5" xfId="41478"/>
    <cellStyle name="Calc cel 8 5 4" xfId="8752"/>
    <cellStyle name="Calc cel 8 5 4 2" xfId="17454"/>
    <cellStyle name="Calc cel 8 5 4 3" xfId="23572"/>
    <cellStyle name="Calc cel 8 5 4 4" xfId="29630"/>
    <cellStyle name="Calc cel 8 5 4 5" xfId="43404"/>
    <cellStyle name="Calc cel 8 5 5" xfId="9507"/>
    <cellStyle name="Calc cel 8 5 5 2" xfId="18209"/>
    <cellStyle name="Calc cel 8 5 5 3" xfId="12166"/>
    <cellStyle name="Calc cel 8 5 5 4" xfId="30385"/>
    <cellStyle name="Calc cel 8 5 5 5" xfId="49428"/>
    <cellStyle name="Calc cel 8 5 6" xfId="10201"/>
    <cellStyle name="Calc cel 8 5 6 2" xfId="18903"/>
    <cellStyle name="Calc cel 8 5 6 3" xfId="19970"/>
    <cellStyle name="Calc cel 8 5 6 4" xfId="31079"/>
    <cellStyle name="Calc cel 8 5 6 5" xfId="50122"/>
    <cellStyle name="Calc cel 8 5 7" xfId="10819"/>
    <cellStyle name="Calc cel 8 5 7 2" xfId="19521"/>
    <cellStyle name="Calc cel 8 5 7 3" xfId="11613"/>
    <cellStyle name="Calc cel 8 5 7 4" xfId="31697"/>
    <cellStyle name="Calc cel 8 5 7 5" xfId="50740"/>
    <cellStyle name="Calc cel 8 5 8" xfId="13698"/>
    <cellStyle name="Calc cel 8 5 9" xfId="22422"/>
    <cellStyle name="Calc cel 8 6" xfId="3235"/>
    <cellStyle name="Calc cel 8 6 2" xfId="12050"/>
    <cellStyle name="Calc cel 8 6 2 2" xfId="44767"/>
    <cellStyle name="Calc cel 8 6 3" xfId="20236"/>
    <cellStyle name="Calc cel 8 6 4" xfId="23976"/>
    <cellStyle name="Calc cel 8 6 5" xfId="37533"/>
    <cellStyle name="Calc cel 8 7" xfId="5375"/>
    <cellStyle name="Calc cel 8 7 2" xfId="14077"/>
    <cellStyle name="Calc cel 8 7 2 2" xfId="46214"/>
    <cellStyle name="Calc cel 8 7 3" xfId="20489"/>
    <cellStyle name="Calc cel 8 7 4" xfId="26254"/>
    <cellStyle name="Calc cel 8 7 5" xfId="39767"/>
    <cellStyle name="Calc cel 8 8" xfId="6368"/>
    <cellStyle name="Calc cel 8 8 2" xfId="15070"/>
    <cellStyle name="Calc cel 8 8 2 2" xfId="47123"/>
    <cellStyle name="Calc cel 8 8 3" xfId="20957"/>
    <cellStyle name="Calc cel 8 8 4" xfId="27247"/>
    <cellStyle name="Calc cel 8 8 5" xfId="40760"/>
    <cellStyle name="Calc cel 8 9" xfId="3118"/>
    <cellStyle name="Calc cel 8 9 2" xfId="11937"/>
    <cellStyle name="Calc cel 8 9 3" xfId="23678"/>
    <cellStyle name="Calc cel 8 9 4" xfId="23347"/>
    <cellStyle name="Calc cel 8 9 5" xfId="37416"/>
    <cellStyle name="Calculation 2" xfId="249"/>
    <cellStyle name="Calculation 3" xfId="250"/>
    <cellStyle name="Calculation 3 10" xfId="4704"/>
    <cellStyle name="Calculation 3 10 10" xfId="25583"/>
    <cellStyle name="Calculation 3 10 11" xfId="33522"/>
    <cellStyle name="Calculation 3 10 12" xfId="34458"/>
    <cellStyle name="Calculation 3 10 13" xfId="36569"/>
    <cellStyle name="Calculation 3 10 14" xfId="39096"/>
    <cellStyle name="Calculation 3 10 2" xfId="6038"/>
    <cellStyle name="Calculation 3 10 2 2" xfId="14740"/>
    <cellStyle name="Calculation 3 10 2 2 2" xfId="46820"/>
    <cellStyle name="Calculation 3 10 2 3" xfId="25278"/>
    <cellStyle name="Calculation 3 10 2 4" xfId="26917"/>
    <cellStyle name="Calculation 3 10 2 5" xfId="40430"/>
    <cellStyle name="Calculation 3 10 3" xfId="6795"/>
    <cellStyle name="Calculation 3 10 3 2" xfId="15497"/>
    <cellStyle name="Calculation 3 10 3 2 2" xfId="47473"/>
    <cellStyle name="Calculation 3 10 3 3" xfId="12911"/>
    <cellStyle name="Calculation 3 10 3 4" xfId="27673"/>
    <cellStyle name="Calculation 3 10 3 5" xfId="41186"/>
    <cellStyle name="Calculation 3 10 4" xfId="8460"/>
    <cellStyle name="Calculation 3 10 4 2" xfId="17162"/>
    <cellStyle name="Calculation 3 10 4 3" xfId="20669"/>
    <cellStyle name="Calculation 3 10 4 4" xfId="29338"/>
    <cellStyle name="Calculation 3 10 4 5" xfId="43112"/>
    <cellStyle name="Calculation 3 10 5" xfId="9215"/>
    <cellStyle name="Calculation 3 10 5 2" xfId="17917"/>
    <cellStyle name="Calculation 3 10 5 3" xfId="25414"/>
    <cellStyle name="Calculation 3 10 5 4" xfId="30093"/>
    <cellStyle name="Calculation 3 10 5 5" xfId="49136"/>
    <cellStyle name="Calculation 3 10 6" xfId="9909"/>
    <cellStyle name="Calculation 3 10 6 2" xfId="18611"/>
    <cellStyle name="Calculation 3 10 6 3" xfId="11691"/>
    <cellStyle name="Calculation 3 10 6 4" xfId="30787"/>
    <cellStyle name="Calculation 3 10 6 5" xfId="49830"/>
    <cellStyle name="Calculation 3 10 7" xfId="10527"/>
    <cellStyle name="Calculation 3 10 7 2" xfId="19229"/>
    <cellStyle name="Calculation 3 10 7 3" xfId="11076"/>
    <cellStyle name="Calculation 3 10 7 4" xfId="31405"/>
    <cellStyle name="Calculation 3 10 7 5" xfId="50448"/>
    <cellStyle name="Calculation 3 10 8" xfId="13406"/>
    <cellStyle name="Calculation 3 10 9" xfId="21473"/>
    <cellStyle name="Calculation 3 11" xfId="3557"/>
    <cellStyle name="Calculation 3 11 10" xfId="25315"/>
    <cellStyle name="Calculation 3 11 11" xfId="32272"/>
    <cellStyle name="Calculation 3 11 12" xfId="34175"/>
    <cellStyle name="Calculation 3 11 13" xfId="35319"/>
    <cellStyle name="Calculation 3 11 14" xfId="37855"/>
    <cellStyle name="Calculation 3 11 2" xfId="3251"/>
    <cellStyle name="Calculation 3 11 2 2" xfId="12066"/>
    <cellStyle name="Calculation 3 11 2 2 2" xfId="44782"/>
    <cellStyle name="Calculation 3 11 2 3" xfId="21590"/>
    <cellStyle name="Calculation 3 11 2 4" xfId="21388"/>
    <cellStyle name="Calculation 3 11 2 5" xfId="37549"/>
    <cellStyle name="Calculation 3 11 3" xfId="5457"/>
    <cellStyle name="Calculation 3 11 3 2" xfId="14159"/>
    <cellStyle name="Calculation 3 11 3 2 2" xfId="46284"/>
    <cellStyle name="Calculation 3 11 3 3" xfId="22579"/>
    <cellStyle name="Calculation 3 11 3 4" xfId="26336"/>
    <cellStyle name="Calculation 3 11 3 5" xfId="39849"/>
    <cellStyle name="Calculation 3 11 4" xfId="7644"/>
    <cellStyle name="Calculation 3 11 4 2" xfId="16346"/>
    <cellStyle name="Calculation 3 11 4 3" xfId="22789"/>
    <cellStyle name="Calculation 3 11 4 4" xfId="28522"/>
    <cellStyle name="Calculation 3 11 4 5" xfId="42013"/>
    <cellStyle name="Calculation 3 11 5" xfId="7921"/>
    <cellStyle name="Calculation 3 11 5 2" xfId="16623"/>
    <cellStyle name="Calculation 3 11 5 3" xfId="11902"/>
    <cellStyle name="Calculation 3 11 5 4" xfId="28799"/>
    <cellStyle name="Calculation 3 11 5 5" xfId="48439"/>
    <cellStyle name="Calculation 3 11 6" xfId="8132"/>
    <cellStyle name="Calculation 3 11 6 2" xfId="16834"/>
    <cellStyle name="Calculation 3 11 6 3" xfId="24297"/>
    <cellStyle name="Calculation 3 11 6 4" xfId="29010"/>
    <cellStyle name="Calculation 3 11 6 5" xfId="48650"/>
    <cellStyle name="Calculation 3 11 7" xfId="8040"/>
    <cellStyle name="Calculation 3 11 7 2" xfId="16742"/>
    <cellStyle name="Calculation 3 11 7 3" xfId="24894"/>
    <cellStyle name="Calculation 3 11 7 4" xfId="28918"/>
    <cellStyle name="Calculation 3 11 7 5" xfId="48558"/>
    <cellStyle name="Calculation 3 11 8" xfId="12354"/>
    <cellStyle name="Calculation 3 11 9" xfId="22997"/>
    <cellStyle name="Calculation 3 12" xfId="3193"/>
    <cellStyle name="Calculation 3 12 2" xfId="12008"/>
    <cellStyle name="Calculation 3 12 2 2" xfId="44731"/>
    <cellStyle name="Calculation 3 12 3" xfId="23211"/>
    <cellStyle name="Calculation 3 12 4" xfId="1852"/>
    <cellStyle name="Calculation 3 12 5" xfId="37491"/>
    <cellStyle name="Calculation 3 13" xfId="5922"/>
    <cellStyle name="Calculation 3 13 2" xfId="14624"/>
    <cellStyle name="Calculation 3 13 2 2" xfId="46717"/>
    <cellStyle name="Calculation 3 13 3" xfId="23608"/>
    <cellStyle name="Calculation 3 13 4" xfId="26801"/>
    <cellStyle name="Calculation 3 13 5" xfId="40314"/>
    <cellStyle name="Calculation 3 14" xfId="6366"/>
    <cellStyle name="Calculation 3 14 2" xfId="15068"/>
    <cellStyle name="Calculation 3 14 2 2" xfId="47121"/>
    <cellStyle name="Calculation 3 14 3" xfId="11497"/>
    <cellStyle name="Calculation 3 14 4" xfId="27245"/>
    <cellStyle name="Calculation 3 14 5" xfId="40758"/>
    <cellStyle name="Calculation 3 15" xfId="6759"/>
    <cellStyle name="Calculation 3 15 2" xfId="15461"/>
    <cellStyle name="Calculation 3 15 3" xfId="11843"/>
    <cellStyle name="Calculation 3 15 4" xfId="27637"/>
    <cellStyle name="Calculation 3 15 5" xfId="41150"/>
    <cellStyle name="Calculation 3 16" xfId="2918"/>
    <cellStyle name="Calculation 3 16 2" xfId="11751"/>
    <cellStyle name="Calculation 3 16 3" xfId="22867"/>
    <cellStyle name="Calculation 3 16 4" xfId="23143"/>
    <cellStyle name="Calculation 3 16 5" xfId="44462"/>
    <cellStyle name="Calculation 3 17" xfId="4269"/>
    <cellStyle name="Calculation 3 17 2" xfId="13001"/>
    <cellStyle name="Calculation 3 17 3" xfId="12771"/>
    <cellStyle name="Calculation 3 17 4" xfId="25505"/>
    <cellStyle name="Calculation 3 17 5" xfId="45702"/>
    <cellStyle name="Calculation 3 18" xfId="7485"/>
    <cellStyle name="Calculation 3 18 2" xfId="16187"/>
    <cellStyle name="Calculation 3 18 3" xfId="21678"/>
    <cellStyle name="Calculation 3 18 4" xfId="28363"/>
    <cellStyle name="Calculation 3 18 5" xfId="48094"/>
    <cellStyle name="Calculation 3 19" xfId="8429"/>
    <cellStyle name="Calculation 3 19 2" xfId="17131"/>
    <cellStyle name="Calculation 3 19 3" xfId="24094"/>
    <cellStyle name="Calculation 3 19 4" xfId="29307"/>
    <cellStyle name="Calculation 3 19 5" xfId="48887"/>
    <cellStyle name="Calculation 3 2" xfId="491"/>
    <cellStyle name="Calculation 3 2 10" xfId="5527"/>
    <cellStyle name="Calculation 3 2 10 2" xfId="14229"/>
    <cellStyle name="Calculation 3 2 10 3" xfId="21295"/>
    <cellStyle name="Calculation 3 2 10 4" xfId="26406"/>
    <cellStyle name="Calculation 3 2 10 5" xfId="39919"/>
    <cellStyle name="Calculation 3 2 11" xfId="7457"/>
    <cellStyle name="Calculation 3 2 11 2" xfId="16159"/>
    <cellStyle name="Calculation 3 2 11 3" xfId="20627"/>
    <cellStyle name="Calculation 3 2 11 4" xfId="28335"/>
    <cellStyle name="Calculation 3 2 11 5" xfId="48066"/>
    <cellStyle name="Calculation 3 2 12" xfId="3083"/>
    <cellStyle name="Calculation 3 2 12 2" xfId="11904"/>
    <cellStyle name="Calculation 3 2 12 3" xfId="22681"/>
    <cellStyle name="Calculation 3 2 12 4" xfId="25092"/>
    <cellStyle name="Calculation 3 2 12 5" xfId="44627"/>
    <cellStyle name="Calculation 3 2 13" xfId="2877"/>
    <cellStyle name="Calculation 3 2 13 2" xfId="11711"/>
    <cellStyle name="Calculation 3 2 13 3" xfId="24526"/>
    <cellStyle name="Calculation 3 2 13 4" xfId="23649"/>
    <cellStyle name="Calculation 3 2 13 5" xfId="44421"/>
    <cellStyle name="Calculation 3 2 14" xfId="3110"/>
    <cellStyle name="Calculation 3 2 14 2" xfId="11929"/>
    <cellStyle name="Calculation 3 2 14 3" xfId="24418"/>
    <cellStyle name="Calculation 3 2 14 4" xfId="25209"/>
    <cellStyle name="Calculation 3 2 14 5" xfId="44654"/>
    <cellStyle name="Calculation 3 2 15" xfId="1931"/>
    <cellStyle name="Calculation 3 2 16" xfId="21990"/>
    <cellStyle name="Calculation 3 2 17" xfId="21662"/>
    <cellStyle name="Calculation 3 2 18" xfId="32011"/>
    <cellStyle name="Calculation 3 2 19" xfId="34079"/>
    <cellStyle name="Calculation 3 2 2" xfId="739"/>
    <cellStyle name="Calculation 3 2 2 10" xfId="8250"/>
    <cellStyle name="Calculation 3 2 2 10 2" xfId="16952"/>
    <cellStyle name="Calculation 3 2 2 10 3" xfId="25286"/>
    <cellStyle name="Calculation 3 2 2 10 4" xfId="29128"/>
    <cellStyle name="Calculation 3 2 2 10 5" xfId="48764"/>
    <cellStyle name="Calculation 3 2 2 11" xfId="9032"/>
    <cellStyle name="Calculation 3 2 2 11 2" xfId="17734"/>
    <cellStyle name="Calculation 3 2 2 11 3" xfId="25477"/>
    <cellStyle name="Calculation 3 2 2 11 4" xfId="29910"/>
    <cellStyle name="Calculation 3 2 2 11 5" xfId="48953"/>
    <cellStyle name="Calculation 3 2 2 12" xfId="9770"/>
    <cellStyle name="Calculation 3 2 2 12 2" xfId="18472"/>
    <cellStyle name="Calculation 3 2 2 12 3" xfId="11461"/>
    <cellStyle name="Calculation 3 2 2 12 4" xfId="30648"/>
    <cellStyle name="Calculation 3 2 2 12 5" xfId="49691"/>
    <cellStyle name="Calculation 3 2 2 13" xfId="11287"/>
    <cellStyle name="Calculation 3 2 2 14" xfId="13399"/>
    <cellStyle name="Calculation 3 2 2 15" xfId="23915"/>
    <cellStyle name="Calculation 3 2 2 16" xfId="32086"/>
    <cellStyle name="Calculation 3 2 2 17" xfId="34117"/>
    <cellStyle name="Calculation 3 2 2 18" xfId="35133"/>
    <cellStyle name="Calculation 3 2 2 19" xfId="37380"/>
    <cellStyle name="Calculation 3 2 2 2" xfId="1508"/>
    <cellStyle name="Calculation 3 2 2 2 10" xfId="13205"/>
    <cellStyle name="Calculation 3 2 2 2 11" xfId="22939"/>
    <cellStyle name="Calculation 3 2 2 2 12" xfId="25544"/>
    <cellStyle name="Calculation 3 2 2 2 13" xfId="33301"/>
    <cellStyle name="Calculation 3 2 2 2 14" xfId="34419"/>
    <cellStyle name="Calculation 3 2 2 2 15" xfId="36348"/>
    <cellStyle name="Calculation 3 2 2 2 16" xfId="38875"/>
    <cellStyle name="Calculation 3 2 2 2 2" xfId="5148"/>
    <cellStyle name="Calculation 3 2 2 2 2 10" xfId="26027"/>
    <cellStyle name="Calculation 3 2 2 2 2 11" xfId="33966"/>
    <cellStyle name="Calculation 3 2 2 2 2 12" xfId="34902"/>
    <cellStyle name="Calculation 3 2 2 2 2 13" xfId="37013"/>
    <cellStyle name="Calculation 3 2 2 2 2 14" xfId="39540"/>
    <cellStyle name="Calculation 3 2 2 2 2 2" xfId="5868"/>
    <cellStyle name="Calculation 3 2 2 2 2 2 2" xfId="14570"/>
    <cellStyle name="Calculation 3 2 2 2 2 2 2 2" xfId="46665"/>
    <cellStyle name="Calculation 3 2 2 2 2 2 3" xfId="24565"/>
    <cellStyle name="Calculation 3 2 2 2 2 2 4" xfId="26747"/>
    <cellStyle name="Calculation 3 2 2 2 2 2 5" xfId="40260"/>
    <cellStyle name="Calculation 3 2 2 2 2 3" xfId="7239"/>
    <cellStyle name="Calculation 3 2 2 2 2 3 2" xfId="15941"/>
    <cellStyle name="Calculation 3 2 2 2 2 3 2 2" xfId="47917"/>
    <cellStyle name="Calculation 3 2 2 2 2 3 3" xfId="23141"/>
    <cellStyle name="Calculation 3 2 2 2 2 3 4" xfId="28117"/>
    <cellStyle name="Calculation 3 2 2 2 2 3 5" xfId="41630"/>
    <cellStyle name="Calculation 3 2 2 2 2 4" xfId="8904"/>
    <cellStyle name="Calculation 3 2 2 2 2 4 2" xfId="17606"/>
    <cellStyle name="Calculation 3 2 2 2 2 4 3" xfId="11912"/>
    <cellStyle name="Calculation 3 2 2 2 2 4 4" xfId="29782"/>
    <cellStyle name="Calculation 3 2 2 2 2 4 5" xfId="43556"/>
    <cellStyle name="Calculation 3 2 2 2 2 5" xfId="9659"/>
    <cellStyle name="Calculation 3 2 2 2 2 5 2" xfId="18361"/>
    <cellStyle name="Calculation 3 2 2 2 2 5 3" xfId="11515"/>
    <cellStyle name="Calculation 3 2 2 2 2 5 4" xfId="30537"/>
    <cellStyle name="Calculation 3 2 2 2 2 5 5" xfId="49580"/>
    <cellStyle name="Calculation 3 2 2 2 2 6" xfId="10353"/>
    <cellStyle name="Calculation 3 2 2 2 2 6 2" xfId="19055"/>
    <cellStyle name="Calculation 3 2 2 2 2 6 3" xfId="13249"/>
    <cellStyle name="Calculation 3 2 2 2 2 6 4" xfId="31231"/>
    <cellStyle name="Calculation 3 2 2 2 2 6 5" xfId="50274"/>
    <cellStyle name="Calculation 3 2 2 2 2 7" xfId="10971"/>
    <cellStyle name="Calculation 3 2 2 2 2 7 2" xfId="19673"/>
    <cellStyle name="Calculation 3 2 2 2 2 7 3" xfId="12812"/>
    <cellStyle name="Calculation 3 2 2 2 2 7 4" xfId="31849"/>
    <cellStyle name="Calculation 3 2 2 2 2 7 5" xfId="50892"/>
    <cellStyle name="Calculation 3 2 2 2 2 8" xfId="13850"/>
    <cellStyle name="Calculation 3 2 2 2 2 9" xfId="21549"/>
    <cellStyle name="Calculation 3 2 2 2 3" xfId="5202"/>
    <cellStyle name="Calculation 3 2 2 2 3 10" xfId="26081"/>
    <cellStyle name="Calculation 3 2 2 2 3 11" xfId="34020"/>
    <cellStyle name="Calculation 3 2 2 2 3 12" xfId="34956"/>
    <cellStyle name="Calculation 3 2 2 2 3 13" xfId="37067"/>
    <cellStyle name="Calculation 3 2 2 2 3 14" xfId="39594"/>
    <cellStyle name="Calculation 3 2 2 2 3 2" xfId="5267"/>
    <cellStyle name="Calculation 3 2 2 2 3 2 2" xfId="13969"/>
    <cellStyle name="Calculation 3 2 2 2 3 2 2 2" xfId="46111"/>
    <cellStyle name="Calculation 3 2 2 2 3 2 3" xfId="22244"/>
    <cellStyle name="Calculation 3 2 2 2 3 2 4" xfId="26146"/>
    <cellStyle name="Calculation 3 2 2 2 3 2 5" xfId="39659"/>
    <cellStyle name="Calculation 3 2 2 2 3 3" xfId="7293"/>
    <cellStyle name="Calculation 3 2 2 2 3 3 2" xfId="15995"/>
    <cellStyle name="Calculation 3 2 2 2 3 3 2 2" xfId="47971"/>
    <cellStyle name="Calculation 3 2 2 2 3 3 3" xfId="21865"/>
    <cellStyle name="Calculation 3 2 2 2 3 3 4" xfId="28171"/>
    <cellStyle name="Calculation 3 2 2 2 3 3 5" xfId="41684"/>
    <cellStyle name="Calculation 3 2 2 2 3 4" xfId="8958"/>
    <cellStyle name="Calculation 3 2 2 2 3 4 2" xfId="17660"/>
    <cellStyle name="Calculation 3 2 2 2 3 4 3" xfId="13113"/>
    <cellStyle name="Calculation 3 2 2 2 3 4 4" xfId="29836"/>
    <cellStyle name="Calculation 3 2 2 2 3 4 5" xfId="43610"/>
    <cellStyle name="Calculation 3 2 2 2 3 5" xfId="9713"/>
    <cellStyle name="Calculation 3 2 2 2 3 5 2" xfId="18415"/>
    <cellStyle name="Calculation 3 2 2 2 3 5 3" xfId="13022"/>
    <cellStyle name="Calculation 3 2 2 2 3 5 4" xfId="30591"/>
    <cellStyle name="Calculation 3 2 2 2 3 5 5" xfId="49634"/>
    <cellStyle name="Calculation 3 2 2 2 3 6" xfId="10407"/>
    <cellStyle name="Calculation 3 2 2 2 3 6 2" xfId="19109"/>
    <cellStyle name="Calculation 3 2 2 2 3 6 3" xfId="11413"/>
    <cellStyle name="Calculation 3 2 2 2 3 6 4" xfId="31285"/>
    <cellStyle name="Calculation 3 2 2 2 3 6 5" xfId="50328"/>
    <cellStyle name="Calculation 3 2 2 2 3 7" xfId="11025"/>
    <cellStyle name="Calculation 3 2 2 2 3 7 2" xfId="19727"/>
    <cellStyle name="Calculation 3 2 2 2 3 7 3" xfId="2330"/>
    <cellStyle name="Calculation 3 2 2 2 3 7 4" xfId="31903"/>
    <cellStyle name="Calculation 3 2 2 2 3 7 5" xfId="50946"/>
    <cellStyle name="Calculation 3 2 2 2 3 8" xfId="13904"/>
    <cellStyle name="Calculation 3 2 2 2 3 9" xfId="22359"/>
    <cellStyle name="Calculation 3 2 2 2 4" xfId="6183"/>
    <cellStyle name="Calculation 3 2 2 2 4 2" xfId="14885"/>
    <cellStyle name="Calculation 3 2 2 2 4 2 2" xfId="46950"/>
    <cellStyle name="Calculation 3 2 2 2 4 3" xfId="22538"/>
    <cellStyle name="Calculation 3 2 2 2 4 4" xfId="27062"/>
    <cellStyle name="Calculation 3 2 2 2 4 5" xfId="40575"/>
    <cellStyle name="Calculation 3 2 2 2 5" xfId="6690"/>
    <cellStyle name="Calculation 3 2 2 2 5 2" xfId="15392"/>
    <cellStyle name="Calculation 3 2 2 2 5 2 2" xfId="47395"/>
    <cellStyle name="Calculation 3 2 2 2 5 3" xfId="24324"/>
    <cellStyle name="Calculation 3 2 2 2 5 4" xfId="27568"/>
    <cellStyle name="Calculation 3 2 2 2 5 5" xfId="41081"/>
    <cellStyle name="Calculation 3 2 2 2 6" xfId="8326"/>
    <cellStyle name="Calculation 3 2 2 2 6 2" xfId="17028"/>
    <cellStyle name="Calculation 3 2 2 2 6 3" xfId="20556"/>
    <cellStyle name="Calculation 3 2 2 2 6 4" xfId="29204"/>
    <cellStyle name="Calculation 3 2 2 2 6 5" xfId="42891"/>
    <cellStyle name="Calculation 3 2 2 2 7" xfId="9101"/>
    <cellStyle name="Calculation 3 2 2 2 7 2" xfId="17803"/>
    <cellStyle name="Calculation 3 2 2 2 7 3" xfId="21180"/>
    <cellStyle name="Calculation 3 2 2 2 7 4" xfId="29979"/>
    <cellStyle name="Calculation 3 2 2 2 7 5" xfId="49022"/>
    <cellStyle name="Calculation 3 2 2 2 8" xfId="9829"/>
    <cellStyle name="Calculation 3 2 2 2 8 2" xfId="18531"/>
    <cellStyle name="Calculation 3 2 2 2 8 3" xfId="19868"/>
    <cellStyle name="Calculation 3 2 2 2 8 4" xfId="30707"/>
    <cellStyle name="Calculation 3 2 2 2 8 5" xfId="49750"/>
    <cellStyle name="Calculation 3 2 2 2 9" xfId="10488"/>
    <cellStyle name="Calculation 3 2 2 2 9 2" xfId="19190"/>
    <cellStyle name="Calculation 3 2 2 2 9 3" xfId="19810"/>
    <cellStyle name="Calculation 3 2 2 2 9 4" xfId="31366"/>
    <cellStyle name="Calculation 3 2 2 2 9 5" xfId="50409"/>
    <cellStyle name="Calculation 3 2 2 3" xfId="4916"/>
    <cellStyle name="Calculation 3 2 2 3 10" xfId="25795"/>
    <cellStyle name="Calculation 3 2 2 3 11" xfId="33734"/>
    <cellStyle name="Calculation 3 2 2 3 12" xfId="34670"/>
    <cellStyle name="Calculation 3 2 2 3 13" xfId="36781"/>
    <cellStyle name="Calculation 3 2 2 3 14" xfId="39308"/>
    <cellStyle name="Calculation 3 2 2 3 2" xfId="5599"/>
    <cellStyle name="Calculation 3 2 2 3 2 2" xfId="14301"/>
    <cellStyle name="Calculation 3 2 2 3 2 2 2" xfId="46420"/>
    <cellStyle name="Calculation 3 2 2 3 2 3" xfId="20852"/>
    <cellStyle name="Calculation 3 2 2 3 2 4" xfId="26478"/>
    <cellStyle name="Calculation 3 2 2 3 2 5" xfId="39991"/>
    <cellStyle name="Calculation 3 2 2 3 3" xfId="7007"/>
    <cellStyle name="Calculation 3 2 2 3 3 2" xfId="15709"/>
    <cellStyle name="Calculation 3 2 2 3 3 2 2" xfId="47685"/>
    <cellStyle name="Calculation 3 2 2 3 3 3" xfId="4475"/>
    <cellStyle name="Calculation 3 2 2 3 3 4" xfId="27885"/>
    <cellStyle name="Calculation 3 2 2 3 3 5" xfId="41398"/>
    <cellStyle name="Calculation 3 2 2 3 4" xfId="8672"/>
    <cellStyle name="Calculation 3 2 2 3 4 2" xfId="17374"/>
    <cellStyle name="Calculation 3 2 2 3 4 3" xfId="25333"/>
    <cellStyle name="Calculation 3 2 2 3 4 4" xfId="29550"/>
    <cellStyle name="Calculation 3 2 2 3 4 5" xfId="43324"/>
    <cellStyle name="Calculation 3 2 2 3 5" xfId="9427"/>
    <cellStyle name="Calculation 3 2 2 3 5 2" xfId="18129"/>
    <cellStyle name="Calculation 3 2 2 3 5 3" xfId="24290"/>
    <cellStyle name="Calculation 3 2 2 3 5 4" xfId="30305"/>
    <cellStyle name="Calculation 3 2 2 3 5 5" xfId="49348"/>
    <cellStyle name="Calculation 3 2 2 3 6" xfId="10121"/>
    <cellStyle name="Calculation 3 2 2 3 6 2" xfId="18823"/>
    <cellStyle name="Calculation 3 2 2 3 6 3" xfId="13138"/>
    <cellStyle name="Calculation 3 2 2 3 6 4" xfId="30999"/>
    <cellStyle name="Calculation 3 2 2 3 6 5" xfId="50042"/>
    <cellStyle name="Calculation 3 2 2 3 7" xfId="10739"/>
    <cellStyle name="Calculation 3 2 2 3 7 2" xfId="19441"/>
    <cellStyle name="Calculation 3 2 2 3 7 3" xfId="13158"/>
    <cellStyle name="Calculation 3 2 2 3 7 4" xfId="31617"/>
    <cellStyle name="Calculation 3 2 2 3 7 5" xfId="50660"/>
    <cellStyle name="Calculation 3 2 2 3 8" xfId="13618"/>
    <cellStyle name="Calculation 3 2 2 3 9" xfId="20966"/>
    <cellStyle name="Calculation 3 2 2 4" xfId="4786"/>
    <cellStyle name="Calculation 3 2 2 4 10" xfId="25665"/>
    <cellStyle name="Calculation 3 2 2 4 11" xfId="33604"/>
    <cellStyle name="Calculation 3 2 2 4 12" xfId="34540"/>
    <cellStyle name="Calculation 3 2 2 4 13" xfId="36651"/>
    <cellStyle name="Calculation 3 2 2 4 14" xfId="39178"/>
    <cellStyle name="Calculation 3 2 2 4 2" xfId="5601"/>
    <cellStyle name="Calculation 3 2 2 4 2 2" xfId="14303"/>
    <cellStyle name="Calculation 3 2 2 4 2 2 2" xfId="46422"/>
    <cellStyle name="Calculation 3 2 2 4 2 3" xfId="24740"/>
    <cellStyle name="Calculation 3 2 2 4 2 4" xfId="26480"/>
    <cellStyle name="Calculation 3 2 2 4 2 5" xfId="39993"/>
    <cellStyle name="Calculation 3 2 2 4 3" xfId="6877"/>
    <cellStyle name="Calculation 3 2 2 4 3 2" xfId="15579"/>
    <cellStyle name="Calculation 3 2 2 4 3 2 2" xfId="47555"/>
    <cellStyle name="Calculation 3 2 2 4 3 3" xfId="20105"/>
    <cellStyle name="Calculation 3 2 2 4 3 4" xfId="27755"/>
    <cellStyle name="Calculation 3 2 2 4 3 5" xfId="41268"/>
    <cellStyle name="Calculation 3 2 2 4 4" xfId="8542"/>
    <cellStyle name="Calculation 3 2 2 4 4 2" xfId="17244"/>
    <cellStyle name="Calculation 3 2 2 4 4 3" xfId="20817"/>
    <cellStyle name="Calculation 3 2 2 4 4 4" xfId="29420"/>
    <cellStyle name="Calculation 3 2 2 4 4 5" xfId="43194"/>
    <cellStyle name="Calculation 3 2 2 4 5" xfId="9297"/>
    <cellStyle name="Calculation 3 2 2 4 5 2" xfId="17999"/>
    <cellStyle name="Calculation 3 2 2 4 5 3" xfId="21851"/>
    <cellStyle name="Calculation 3 2 2 4 5 4" xfId="30175"/>
    <cellStyle name="Calculation 3 2 2 4 5 5" xfId="49218"/>
    <cellStyle name="Calculation 3 2 2 4 6" xfId="9991"/>
    <cellStyle name="Calculation 3 2 2 4 6 2" xfId="18693"/>
    <cellStyle name="Calculation 3 2 2 4 6 3" xfId="11253"/>
    <cellStyle name="Calculation 3 2 2 4 6 4" xfId="30869"/>
    <cellStyle name="Calculation 3 2 2 4 6 5" xfId="49912"/>
    <cellStyle name="Calculation 3 2 2 4 7" xfId="10609"/>
    <cellStyle name="Calculation 3 2 2 4 7 2" xfId="19311"/>
    <cellStyle name="Calculation 3 2 2 4 7 3" xfId="11590"/>
    <cellStyle name="Calculation 3 2 2 4 7 4" xfId="31487"/>
    <cellStyle name="Calculation 3 2 2 4 7 5" xfId="50530"/>
    <cellStyle name="Calculation 3 2 2 4 8" xfId="13488"/>
    <cellStyle name="Calculation 3 2 2 4 9" xfId="22154"/>
    <cellStyle name="Calculation 3 2 2 5" xfId="3324"/>
    <cellStyle name="Calculation 3 2 2 5 2" xfId="12136"/>
    <cellStyle name="Calculation 3 2 2 5 2 2" xfId="44851"/>
    <cellStyle name="Calculation 3 2 2 5 3" xfId="20793"/>
    <cellStyle name="Calculation 3 2 2 5 4" xfId="23937"/>
    <cellStyle name="Calculation 3 2 2 5 5" xfId="37622"/>
    <cellStyle name="Calculation 3 2 2 6" xfId="5496"/>
    <cellStyle name="Calculation 3 2 2 6 2" xfId="14198"/>
    <cellStyle name="Calculation 3 2 2 6 2 2" xfId="46323"/>
    <cellStyle name="Calculation 3 2 2 6 3" xfId="23397"/>
    <cellStyle name="Calculation 3 2 2 6 4" xfId="26375"/>
    <cellStyle name="Calculation 3 2 2 6 5" xfId="39888"/>
    <cellStyle name="Calculation 3 2 2 7" xfId="3223"/>
    <cellStyle name="Calculation 3 2 2 7 2" xfId="12038"/>
    <cellStyle name="Calculation 3 2 2 7 2 2" xfId="44755"/>
    <cellStyle name="Calculation 3 2 2 7 3" xfId="24397"/>
    <cellStyle name="Calculation 3 2 2 7 4" xfId="23983"/>
    <cellStyle name="Calculation 3 2 2 7 5" xfId="37521"/>
    <cellStyle name="Calculation 3 2 2 8" xfId="7388"/>
    <cellStyle name="Calculation 3 2 2 8 2" xfId="16090"/>
    <cellStyle name="Calculation 3 2 2 8 3" xfId="24729"/>
    <cellStyle name="Calculation 3 2 2 8 4" xfId="28266"/>
    <cellStyle name="Calculation 3 2 2 8 5" xfId="41779"/>
    <cellStyle name="Calculation 3 2 2 9" xfId="7514"/>
    <cellStyle name="Calculation 3 2 2 9 2" xfId="16216"/>
    <cellStyle name="Calculation 3 2 2 9 3" xfId="22734"/>
    <cellStyle name="Calculation 3 2 2 9 4" xfId="28392"/>
    <cellStyle name="Calculation 3 2 2 9 5" xfId="48123"/>
    <cellStyle name="Calculation 3 2 20" xfId="35058"/>
    <cellStyle name="Calculation 3 2 21" xfId="37169"/>
    <cellStyle name="Calculation 3 2 3" xfId="842"/>
    <cellStyle name="Calculation 3 2 3 10" xfId="7578"/>
    <cellStyle name="Calculation 3 2 3 10 2" xfId="16280"/>
    <cellStyle name="Calculation 3 2 3 10 3" xfId="23078"/>
    <cellStyle name="Calculation 3 2 3 10 4" xfId="28456"/>
    <cellStyle name="Calculation 3 2 3 10 5" xfId="48187"/>
    <cellStyle name="Calculation 3 2 3 11" xfId="7478"/>
    <cellStyle name="Calculation 3 2 3 11 2" xfId="16180"/>
    <cellStyle name="Calculation 3 2 3 11 3" xfId="21873"/>
    <cellStyle name="Calculation 3 2 3 11 4" xfId="28356"/>
    <cellStyle name="Calculation 3 2 3 11 5" xfId="48087"/>
    <cellStyle name="Calculation 3 2 3 12" xfId="11385"/>
    <cellStyle name="Calculation 3 2 3 13" xfId="22958"/>
    <cellStyle name="Calculation 3 2 3 14" xfId="12161"/>
    <cellStyle name="Calculation 3 2 3 15" xfId="32635"/>
    <cellStyle name="Calculation 3 2 3 16" xfId="34300"/>
    <cellStyle name="Calculation 3 2 3 17" xfId="35682"/>
    <cellStyle name="Calculation 3 2 3 18" xfId="38209"/>
    <cellStyle name="Calculation 3 2 3 2" xfId="4869"/>
    <cellStyle name="Calculation 3 2 3 2 10" xfId="25748"/>
    <cellStyle name="Calculation 3 2 3 2 11" xfId="33687"/>
    <cellStyle name="Calculation 3 2 3 2 12" xfId="34623"/>
    <cellStyle name="Calculation 3 2 3 2 13" xfId="36734"/>
    <cellStyle name="Calculation 3 2 3 2 14" xfId="39261"/>
    <cellStyle name="Calculation 3 2 3 2 2" xfId="5313"/>
    <cellStyle name="Calculation 3 2 3 2 2 2" xfId="14015"/>
    <cellStyle name="Calculation 3 2 3 2 2 2 2" xfId="46153"/>
    <cellStyle name="Calculation 3 2 3 2 2 3" xfId="24111"/>
    <cellStyle name="Calculation 3 2 3 2 2 4" xfId="26192"/>
    <cellStyle name="Calculation 3 2 3 2 2 5" xfId="39705"/>
    <cellStyle name="Calculation 3 2 3 2 3" xfId="6960"/>
    <cellStyle name="Calculation 3 2 3 2 3 2" xfId="15662"/>
    <cellStyle name="Calculation 3 2 3 2 3 2 2" xfId="47638"/>
    <cellStyle name="Calculation 3 2 3 2 3 3" xfId="13023"/>
    <cellStyle name="Calculation 3 2 3 2 3 4" xfId="27838"/>
    <cellStyle name="Calculation 3 2 3 2 3 5" xfId="41351"/>
    <cellStyle name="Calculation 3 2 3 2 4" xfId="8625"/>
    <cellStyle name="Calculation 3 2 3 2 4 2" xfId="17327"/>
    <cellStyle name="Calculation 3 2 3 2 4 3" xfId="12820"/>
    <cellStyle name="Calculation 3 2 3 2 4 4" xfId="29503"/>
    <cellStyle name="Calculation 3 2 3 2 4 5" xfId="43277"/>
    <cellStyle name="Calculation 3 2 3 2 5" xfId="9380"/>
    <cellStyle name="Calculation 3 2 3 2 5 2" xfId="18082"/>
    <cellStyle name="Calculation 3 2 3 2 5 3" xfId="23598"/>
    <cellStyle name="Calculation 3 2 3 2 5 4" xfId="30258"/>
    <cellStyle name="Calculation 3 2 3 2 5 5" xfId="49301"/>
    <cellStyle name="Calculation 3 2 3 2 6" xfId="10074"/>
    <cellStyle name="Calculation 3 2 3 2 6 2" xfId="18776"/>
    <cellStyle name="Calculation 3 2 3 2 6 3" xfId="11699"/>
    <cellStyle name="Calculation 3 2 3 2 6 4" xfId="30952"/>
    <cellStyle name="Calculation 3 2 3 2 6 5" xfId="49995"/>
    <cellStyle name="Calculation 3 2 3 2 7" xfId="10692"/>
    <cellStyle name="Calculation 3 2 3 2 7 2" xfId="19394"/>
    <cellStyle name="Calculation 3 2 3 2 7 3" xfId="1985"/>
    <cellStyle name="Calculation 3 2 3 2 7 4" xfId="31570"/>
    <cellStyle name="Calculation 3 2 3 2 7 5" xfId="50613"/>
    <cellStyle name="Calculation 3 2 3 2 8" xfId="13571"/>
    <cellStyle name="Calculation 3 2 3 2 9" xfId="11190"/>
    <cellStyle name="Calculation 3 2 3 3" xfId="5120"/>
    <cellStyle name="Calculation 3 2 3 3 10" xfId="25999"/>
    <cellStyle name="Calculation 3 2 3 3 11" xfId="33938"/>
    <cellStyle name="Calculation 3 2 3 3 12" xfId="34874"/>
    <cellStyle name="Calculation 3 2 3 3 13" xfId="36985"/>
    <cellStyle name="Calculation 3 2 3 3 14" xfId="39512"/>
    <cellStyle name="Calculation 3 2 3 3 2" xfId="5858"/>
    <cellStyle name="Calculation 3 2 3 3 2 2" xfId="14560"/>
    <cellStyle name="Calculation 3 2 3 3 2 2 2" xfId="46655"/>
    <cellStyle name="Calculation 3 2 3 3 2 3" xfId="22428"/>
    <cellStyle name="Calculation 3 2 3 3 2 4" xfId="26737"/>
    <cellStyle name="Calculation 3 2 3 3 2 5" xfId="40250"/>
    <cellStyle name="Calculation 3 2 3 3 3" xfId="7211"/>
    <cellStyle name="Calculation 3 2 3 3 3 2" xfId="15913"/>
    <cellStyle name="Calculation 3 2 3 3 3 2 2" xfId="47889"/>
    <cellStyle name="Calculation 3 2 3 3 3 3" xfId="24347"/>
    <cellStyle name="Calculation 3 2 3 3 3 4" xfId="28089"/>
    <cellStyle name="Calculation 3 2 3 3 3 5" xfId="41602"/>
    <cellStyle name="Calculation 3 2 3 3 4" xfId="8876"/>
    <cellStyle name="Calculation 3 2 3 3 4 2" xfId="17578"/>
    <cellStyle name="Calculation 3 2 3 3 4 3" xfId="24815"/>
    <cellStyle name="Calculation 3 2 3 3 4 4" xfId="29754"/>
    <cellStyle name="Calculation 3 2 3 3 4 5" xfId="43528"/>
    <cellStyle name="Calculation 3 2 3 3 5" xfId="9631"/>
    <cellStyle name="Calculation 3 2 3 3 5 2" xfId="18333"/>
    <cellStyle name="Calculation 3 2 3 3 5 3" xfId="12806"/>
    <cellStyle name="Calculation 3 2 3 3 5 4" xfId="30509"/>
    <cellStyle name="Calculation 3 2 3 3 5 5" xfId="49552"/>
    <cellStyle name="Calculation 3 2 3 3 6" xfId="10325"/>
    <cellStyle name="Calculation 3 2 3 3 6 2" xfId="19027"/>
    <cellStyle name="Calculation 3 2 3 3 6 3" xfId="11632"/>
    <cellStyle name="Calculation 3 2 3 3 6 4" xfId="31203"/>
    <cellStyle name="Calculation 3 2 3 3 6 5" xfId="50246"/>
    <cellStyle name="Calculation 3 2 3 3 7" xfId="10943"/>
    <cellStyle name="Calculation 3 2 3 3 7 2" xfId="19645"/>
    <cellStyle name="Calculation 3 2 3 3 7 3" xfId="12324"/>
    <cellStyle name="Calculation 3 2 3 3 7 4" xfId="31821"/>
    <cellStyle name="Calculation 3 2 3 3 7 5" xfId="50864"/>
    <cellStyle name="Calculation 3 2 3 3 8" xfId="13822"/>
    <cellStyle name="Calculation 3 2 3 3 9" xfId="21286"/>
    <cellStyle name="Calculation 3 2 3 4" xfId="5738"/>
    <cellStyle name="Calculation 3 2 3 4 2" xfId="14440"/>
    <cellStyle name="Calculation 3 2 3 4 2 2" xfId="46547"/>
    <cellStyle name="Calculation 3 2 3 4 3" xfId="22211"/>
    <cellStyle name="Calculation 3 2 3 4 4" xfId="26617"/>
    <cellStyle name="Calculation 3 2 3 4 5" xfId="40130"/>
    <cellStyle name="Calculation 3 2 3 5" xfId="6506"/>
    <cellStyle name="Calculation 3 2 3 5 2" xfId="15208"/>
    <cellStyle name="Calculation 3 2 3 5 2 2" xfId="47240"/>
    <cellStyle name="Calculation 3 2 3 5 3" xfId="23581"/>
    <cellStyle name="Calculation 3 2 3 5 4" xfId="27385"/>
    <cellStyle name="Calculation 3 2 3 5 5" xfId="40898"/>
    <cellStyle name="Calculation 3 2 3 6" xfId="6729"/>
    <cellStyle name="Calculation 3 2 3 6 2" xfId="15431"/>
    <cellStyle name="Calculation 3 2 3 6 2 2" xfId="47431"/>
    <cellStyle name="Calculation 3 2 3 6 3" xfId="12202"/>
    <cellStyle name="Calculation 3 2 3 6 4" xfId="27607"/>
    <cellStyle name="Calculation 3 2 3 6 5" xfId="41120"/>
    <cellStyle name="Calculation 3 2 3 7" xfId="6599"/>
    <cellStyle name="Calculation 3 2 3 7 2" xfId="15301"/>
    <cellStyle name="Calculation 3 2 3 7 3" xfId="23447"/>
    <cellStyle name="Calculation 3 2 3 7 4" xfId="27477"/>
    <cellStyle name="Calculation 3 2 3 7 5" xfId="40990"/>
    <cellStyle name="Calculation 3 2 3 8" xfId="7903"/>
    <cellStyle name="Calculation 3 2 3 8 2" xfId="16605"/>
    <cellStyle name="Calculation 3 2 3 8 3" xfId="21144"/>
    <cellStyle name="Calculation 3 2 3 8 4" xfId="28781"/>
    <cellStyle name="Calculation 3 2 3 8 5" xfId="48421"/>
    <cellStyle name="Calculation 3 2 3 9" xfId="7490"/>
    <cellStyle name="Calculation 3 2 3 9 2" xfId="16192"/>
    <cellStyle name="Calculation 3 2 3 9 3" xfId="23319"/>
    <cellStyle name="Calculation 3 2 3 9 4" xfId="28368"/>
    <cellStyle name="Calculation 3 2 3 9 5" xfId="48099"/>
    <cellStyle name="Calculation 3 2 4" xfId="1271"/>
    <cellStyle name="Calculation 3 2 4 10" xfId="8254"/>
    <cellStyle name="Calculation 3 2 4 10 2" xfId="16956"/>
    <cellStyle name="Calculation 3 2 4 10 3" xfId="22326"/>
    <cellStyle name="Calculation 3 2 4 10 4" xfId="29132"/>
    <cellStyle name="Calculation 3 2 4 10 5" xfId="48768"/>
    <cellStyle name="Calculation 3 2 4 11" xfId="9035"/>
    <cellStyle name="Calculation 3 2 4 11 2" xfId="17737"/>
    <cellStyle name="Calculation 3 2 4 11 3" xfId="23829"/>
    <cellStyle name="Calculation 3 2 4 11 4" xfId="29913"/>
    <cellStyle name="Calculation 3 2 4 11 5" xfId="48956"/>
    <cellStyle name="Calculation 3 2 4 12" xfId="11067"/>
    <cellStyle name="Calculation 3 2 4 13" xfId="21113"/>
    <cellStyle name="Calculation 3 2 4 14" xfId="24187"/>
    <cellStyle name="Calculation 3 2 4 15" xfId="33064"/>
    <cellStyle name="Calculation 3 2 4 16" xfId="34365"/>
    <cellStyle name="Calculation 3 2 4 17" xfId="36111"/>
    <cellStyle name="Calculation 3 2 4 18" xfId="38638"/>
    <cellStyle name="Calculation 3 2 4 2" xfId="4753"/>
    <cellStyle name="Calculation 3 2 4 2 10" xfId="25632"/>
    <cellStyle name="Calculation 3 2 4 2 11" xfId="33571"/>
    <cellStyle name="Calculation 3 2 4 2 12" xfId="34507"/>
    <cellStyle name="Calculation 3 2 4 2 13" xfId="36618"/>
    <cellStyle name="Calculation 3 2 4 2 14" xfId="39145"/>
    <cellStyle name="Calculation 3 2 4 2 2" xfId="5761"/>
    <cellStyle name="Calculation 3 2 4 2 2 2" xfId="14463"/>
    <cellStyle name="Calculation 3 2 4 2 2 2 2" xfId="46570"/>
    <cellStyle name="Calculation 3 2 4 2 2 3" xfId="25120"/>
    <cellStyle name="Calculation 3 2 4 2 2 4" xfId="26640"/>
    <cellStyle name="Calculation 3 2 4 2 2 5" xfId="40153"/>
    <cellStyle name="Calculation 3 2 4 2 3" xfId="6844"/>
    <cellStyle name="Calculation 3 2 4 2 3 2" xfId="15546"/>
    <cellStyle name="Calculation 3 2 4 2 3 2 2" xfId="47522"/>
    <cellStyle name="Calculation 3 2 4 2 3 3" xfId="12273"/>
    <cellStyle name="Calculation 3 2 4 2 3 4" xfId="27722"/>
    <cellStyle name="Calculation 3 2 4 2 3 5" xfId="41235"/>
    <cellStyle name="Calculation 3 2 4 2 4" xfId="8509"/>
    <cellStyle name="Calculation 3 2 4 2 4 2" xfId="17211"/>
    <cellStyle name="Calculation 3 2 4 2 4 3" xfId="22874"/>
    <cellStyle name="Calculation 3 2 4 2 4 4" xfId="29387"/>
    <cellStyle name="Calculation 3 2 4 2 4 5" xfId="43161"/>
    <cellStyle name="Calculation 3 2 4 2 5" xfId="9264"/>
    <cellStyle name="Calculation 3 2 4 2 5 2" xfId="17966"/>
    <cellStyle name="Calculation 3 2 4 2 5 3" xfId="25246"/>
    <cellStyle name="Calculation 3 2 4 2 5 4" xfId="30142"/>
    <cellStyle name="Calculation 3 2 4 2 5 5" xfId="49185"/>
    <cellStyle name="Calculation 3 2 4 2 6" xfId="9958"/>
    <cellStyle name="Calculation 3 2 4 2 6 2" xfId="18660"/>
    <cellStyle name="Calculation 3 2 4 2 6 3" xfId="19833"/>
    <cellStyle name="Calculation 3 2 4 2 6 4" xfId="30836"/>
    <cellStyle name="Calculation 3 2 4 2 6 5" xfId="49879"/>
    <cellStyle name="Calculation 3 2 4 2 7" xfId="10576"/>
    <cellStyle name="Calculation 3 2 4 2 7 2" xfId="19278"/>
    <cellStyle name="Calculation 3 2 4 2 7 3" xfId="1929"/>
    <cellStyle name="Calculation 3 2 4 2 7 4" xfId="31454"/>
    <cellStyle name="Calculation 3 2 4 2 7 5" xfId="50497"/>
    <cellStyle name="Calculation 3 2 4 2 8" xfId="13455"/>
    <cellStyle name="Calculation 3 2 4 2 9" xfId="11098"/>
    <cellStyle name="Calculation 3 2 4 3" xfId="4998"/>
    <cellStyle name="Calculation 3 2 4 3 10" xfId="25877"/>
    <cellStyle name="Calculation 3 2 4 3 11" xfId="33816"/>
    <cellStyle name="Calculation 3 2 4 3 12" xfId="34752"/>
    <cellStyle name="Calculation 3 2 4 3 13" xfId="36863"/>
    <cellStyle name="Calculation 3 2 4 3 14" xfId="39390"/>
    <cellStyle name="Calculation 3 2 4 3 2" xfId="5683"/>
    <cellStyle name="Calculation 3 2 4 3 2 2" xfId="14385"/>
    <cellStyle name="Calculation 3 2 4 3 2 2 2" xfId="46499"/>
    <cellStyle name="Calculation 3 2 4 3 2 3" xfId="2123"/>
    <cellStyle name="Calculation 3 2 4 3 2 4" xfId="26562"/>
    <cellStyle name="Calculation 3 2 4 3 2 5" xfId="40075"/>
    <cellStyle name="Calculation 3 2 4 3 3" xfId="7089"/>
    <cellStyle name="Calculation 3 2 4 3 3 2" xfId="15791"/>
    <cellStyle name="Calculation 3 2 4 3 3 2 2" xfId="47767"/>
    <cellStyle name="Calculation 3 2 4 3 3 3" xfId="1784"/>
    <cellStyle name="Calculation 3 2 4 3 3 4" xfId="27967"/>
    <cellStyle name="Calculation 3 2 4 3 3 5" xfId="41480"/>
    <cellStyle name="Calculation 3 2 4 3 4" xfId="8754"/>
    <cellStyle name="Calculation 3 2 4 3 4 2" xfId="17456"/>
    <cellStyle name="Calculation 3 2 4 3 4 3" xfId="21081"/>
    <cellStyle name="Calculation 3 2 4 3 4 4" xfId="29632"/>
    <cellStyle name="Calculation 3 2 4 3 4 5" xfId="43406"/>
    <cellStyle name="Calculation 3 2 4 3 5" xfId="9509"/>
    <cellStyle name="Calculation 3 2 4 3 5 2" xfId="18211"/>
    <cellStyle name="Calculation 3 2 4 3 5 3" xfId="12147"/>
    <cellStyle name="Calculation 3 2 4 3 5 4" xfId="30387"/>
    <cellStyle name="Calculation 3 2 4 3 5 5" xfId="49430"/>
    <cellStyle name="Calculation 3 2 4 3 6" xfId="10203"/>
    <cellStyle name="Calculation 3 2 4 3 6 2" xfId="18905"/>
    <cellStyle name="Calculation 3 2 4 3 6 3" xfId="19797"/>
    <cellStyle name="Calculation 3 2 4 3 6 4" xfId="31081"/>
    <cellStyle name="Calculation 3 2 4 3 6 5" xfId="50124"/>
    <cellStyle name="Calculation 3 2 4 3 7" xfId="10821"/>
    <cellStyle name="Calculation 3 2 4 3 7 2" xfId="19523"/>
    <cellStyle name="Calculation 3 2 4 3 7 3" xfId="1901"/>
    <cellStyle name="Calculation 3 2 4 3 7 4" xfId="31699"/>
    <cellStyle name="Calculation 3 2 4 3 7 5" xfId="50742"/>
    <cellStyle name="Calculation 3 2 4 3 8" xfId="13700"/>
    <cellStyle name="Calculation 3 2 4 3 9" xfId="20764"/>
    <cellStyle name="Calculation 3 2 4 4" xfId="6433"/>
    <cellStyle name="Calculation 3 2 4 4 2" xfId="15135"/>
    <cellStyle name="Calculation 3 2 4 4 2 2" xfId="47180"/>
    <cellStyle name="Calculation 3 2 4 4 3" xfId="21670"/>
    <cellStyle name="Calculation 3 2 4 4 4" xfId="27312"/>
    <cellStyle name="Calculation 3 2 4 4 5" xfId="40825"/>
    <cellStyle name="Calculation 3 2 4 5" xfId="3457"/>
    <cellStyle name="Calculation 3 2 4 5 2" xfId="12259"/>
    <cellStyle name="Calculation 3 2 4 5 2 2" xfId="44983"/>
    <cellStyle name="Calculation 3 2 4 5 3" xfId="11506"/>
    <cellStyle name="Calculation 3 2 4 5 4" xfId="20943"/>
    <cellStyle name="Calculation 3 2 4 5 5" xfId="37755"/>
    <cellStyle name="Calculation 3 2 4 6" xfId="5497"/>
    <cellStyle name="Calculation 3 2 4 6 2" xfId="14199"/>
    <cellStyle name="Calculation 3 2 4 6 2 2" xfId="46324"/>
    <cellStyle name="Calculation 3 2 4 6 3" xfId="22856"/>
    <cellStyle name="Calculation 3 2 4 6 4" xfId="26376"/>
    <cellStyle name="Calculation 3 2 4 6 5" xfId="39889"/>
    <cellStyle name="Calculation 3 2 4 7" xfId="6454"/>
    <cellStyle name="Calculation 3 2 4 7 2" xfId="15156"/>
    <cellStyle name="Calculation 3 2 4 7 3" xfId="21224"/>
    <cellStyle name="Calculation 3 2 4 7 4" xfId="27333"/>
    <cellStyle name="Calculation 3 2 4 7 5" xfId="40846"/>
    <cellStyle name="Calculation 3 2 4 8" xfId="8166"/>
    <cellStyle name="Calculation 3 2 4 8 2" xfId="16868"/>
    <cellStyle name="Calculation 3 2 4 8 3" xfId="25038"/>
    <cellStyle name="Calculation 3 2 4 8 4" xfId="29044"/>
    <cellStyle name="Calculation 3 2 4 8 5" xfId="48684"/>
    <cellStyle name="Calculation 3 2 4 9" xfId="7976"/>
    <cellStyle name="Calculation 3 2 4 9 2" xfId="16678"/>
    <cellStyle name="Calculation 3 2 4 9 3" xfId="24157"/>
    <cellStyle name="Calculation 3 2 4 9 4" xfId="28854"/>
    <cellStyle name="Calculation 3 2 4 9 5" xfId="48494"/>
    <cellStyle name="Calculation 3 2 5" xfId="3567"/>
    <cellStyle name="Calculation 3 2 5 10" xfId="12909"/>
    <cellStyle name="Calculation 3 2 5 11" xfId="32282"/>
    <cellStyle name="Calculation 3 2 5 12" xfId="34185"/>
    <cellStyle name="Calculation 3 2 5 13" xfId="35329"/>
    <cellStyle name="Calculation 3 2 5 14" xfId="37865"/>
    <cellStyle name="Calculation 3 2 5 2" xfId="3259"/>
    <cellStyle name="Calculation 3 2 5 2 2" xfId="12074"/>
    <cellStyle name="Calculation 3 2 5 2 2 2" xfId="44790"/>
    <cellStyle name="Calculation 3 2 5 2 3" xfId="20903"/>
    <cellStyle name="Calculation 3 2 5 2 4" xfId="22870"/>
    <cellStyle name="Calculation 3 2 5 2 5" xfId="37557"/>
    <cellStyle name="Calculation 3 2 5 3" xfId="3212"/>
    <cellStyle name="Calculation 3 2 5 3 2" xfId="12027"/>
    <cellStyle name="Calculation 3 2 5 3 2 2" xfId="44745"/>
    <cellStyle name="Calculation 3 2 5 3 3" xfId="21734"/>
    <cellStyle name="Calculation 3 2 5 3 4" xfId="20978"/>
    <cellStyle name="Calculation 3 2 5 3 5" xfId="37510"/>
    <cellStyle name="Calculation 3 2 5 4" xfId="7654"/>
    <cellStyle name="Calculation 3 2 5 4 2" xfId="16356"/>
    <cellStyle name="Calculation 3 2 5 4 3" xfId="25081"/>
    <cellStyle name="Calculation 3 2 5 4 4" xfId="28532"/>
    <cellStyle name="Calculation 3 2 5 4 5" xfId="42023"/>
    <cellStyle name="Calculation 3 2 5 5" xfId="8222"/>
    <cellStyle name="Calculation 3 2 5 5 2" xfId="16924"/>
    <cellStyle name="Calculation 3 2 5 5 3" xfId="24296"/>
    <cellStyle name="Calculation 3 2 5 5 4" xfId="29100"/>
    <cellStyle name="Calculation 3 2 5 5 5" xfId="48736"/>
    <cellStyle name="Calculation 3 2 5 6" xfId="9014"/>
    <cellStyle name="Calculation 3 2 5 6 2" xfId="17716"/>
    <cellStyle name="Calculation 3 2 5 6 3" xfId="24209"/>
    <cellStyle name="Calculation 3 2 5 6 4" xfId="29892"/>
    <cellStyle name="Calculation 3 2 5 6 5" xfId="48935"/>
    <cellStyle name="Calculation 3 2 5 7" xfId="9760"/>
    <cellStyle name="Calculation 3 2 5 7 2" xfId="18462"/>
    <cellStyle name="Calculation 3 2 5 7 3" xfId="11118"/>
    <cellStyle name="Calculation 3 2 5 7 4" xfId="30638"/>
    <cellStyle name="Calculation 3 2 5 7 5" xfId="49681"/>
    <cellStyle name="Calculation 3 2 5 8" xfId="12364"/>
    <cellStyle name="Calculation 3 2 5 9" xfId="2667"/>
    <cellStyle name="Calculation 3 2 6" xfId="4955"/>
    <cellStyle name="Calculation 3 2 6 10" xfId="25834"/>
    <cellStyle name="Calculation 3 2 6 11" xfId="33773"/>
    <cellStyle name="Calculation 3 2 6 12" xfId="34709"/>
    <cellStyle name="Calculation 3 2 6 13" xfId="36820"/>
    <cellStyle name="Calculation 3 2 6 14" xfId="39347"/>
    <cellStyle name="Calculation 3 2 6 2" xfId="5727"/>
    <cellStyle name="Calculation 3 2 6 2 2" xfId="14429"/>
    <cellStyle name="Calculation 3 2 6 2 2 2" xfId="46538"/>
    <cellStyle name="Calculation 3 2 6 2 3" xfId="11521"/>
    <cellStyle name="Calculation 3 2 6 2 4" xfId="26606"/>
    <cellStyle name="Calculation 3 2 6 2 5" xfId="40119"/>
    <cellStyle name="Calculation 3 2 6 3" xfId="7046"/>
    <cellStyle name="Calculation 3 2 6 3 2" xfId="15748"/>
    <cellStyle name="Calculation 3 2 6 3 2 2" xfId="47724"/>
    <cellStyle name="Calculation 3 2 6 3 3" xfId="20010"/>
    <cellStyle name="Calculation 3 2 6 3 4" xfId="27924"/>
    <cellStyle name="Calculation 3 2 6 3 5" xfId="41437"/>
    <cellStyle name="Calculation 3 2 6 4" xfId="8711"/>
    <cellStyle name="Calculation 3 2 6 4 2" xfId="17413"/>
    <cellStyle name="Calculation 3 2 6 4 3" xfId="23304"/>
    <cellStyle name="Calculation 3 2 6 4 4" xfId="29589"/>
    <cellStyle name="Calculation 3 2 6 4 5" xfId="43363"/>
    <cellStyle name="Calculation 3 2 6 5" xfId="9466"/>
    <cellStyle name="Calculation 3 2 6 5 2" xfId="18168"/>
    <cellStyle name="Calculation 3 2 6 5 3" xfId="23643"/>
    <cellStyle name="Calculation 3 2 6 5 4" xfId="30344"/>
    <cellStyle name="Calculation 3 2 6 5 5" xfId="49387"/>
    <cellStyle name="Calculation 3 2 6 6" xfId="10160"/>
    <cellStyle name="Calculation 3 2 6 6 2" xfId="18862"/>
    <cellStyle name="Calculation 3 2 6 6 3" xfId="20354"/>
    <cellStyle name="Calculation 3 2 6 6 4" xfId="31038"/>
    <cellStyle name="Calculation 3 2 6 6 5" xfId="50081"/>
    <cellStyle name="Calculation 3 2 6 7" xfId="10778"/>
    <cellStyle name="Calculation 3 2 6 7 2" xfId="19480"/>
    <cellStyle name="Calculation 3 2 6 7 3" xfId="20434"/>
    <cellStyle name="Calculation 3 2 6 7 4" xfId="31656"/>
    <cellStyle name="Calculation 3 2 6 7 5" xfId="50699"/>
    <cellStyle name="Calculation 3 2 6 8" xfId="13657"/>
    <cellStyle name="Calculation 3 2 6 9" xfId="22832"/>
    <cellStyle name="Calculation 3 2 7" xfId="5924"/>
    <cellStyle name="Calculation 3 2 7 2" xfId="14626"/>
    <cellStyle name="Calculation 3 2 7 2 2" xfId="46719"/>
    <cellStyle name="Calculation 3 2 7 3" xfId="20901"/>
    <cellStyle name="Calculation 3 2 7 4" xfId="26803"/>
    <cellStyle name="Calculation 3 2 7 5" xfId="40316"/>
    <cellStyle name="Calculation 3 2 8" xfId="6085"/>
    <cellStyle name="Calculation 3 2 8 2" xfId="14787"/>
    <cellStyle name="Calculation 3 2 8 2 2" xfId="46861"/>
    <cellStyle name="Calculation 3 2 8 3" xfId="22163"/>
    <cellStyle name="Calculation 3 2 8 4" xfId="26964"/>
    <cellStyle name="Calculation 3 2 8 5" xfId="40477"/>
    <cellStyle name="Calculation 3 2 9" xfId="5567"/>
    <cellStyle name="Calculation 3 2 9 2" xfId="14269"/>
    <cellStyle name="Calculation 3 2 9 2 2" xfId="46392"/>
    <cellStyle name="Calculation 3 2 9 3" xfId="2059"/>
    <cellStyle name="Calculation 3 2 9 4" xfId="26446"/>
    <cellStyle name="Calculation 3 2 9 5" xfId="39959"/>
    <cellStyle name="Calculation 3 20" xfId="1946"/>
    <cellStyle name="Calculation 3 21" xfId="23407"/>
    <cellStyle name="Calculation 3 22" xfId="21386"/>
    <cellStyle name="Calculation 3 23" xfId="31960"/>
    <cellStyle name="Calculation 3 24" xfId="31965"/>
    <cellStyle name="Calculation 3 25" xfId="35013"/>
    <cellStyle name="Calculation 3 26" xfId="37124"/>
    <cellStyle name="Calculation 3 3" xfId="498"/>
    <cellStyle name="Calculation 3 3 10" xfId="6291"/>
    <cellStyle name="Calculation 3 3 10 2" xfId="14993"/>
    <cellStyle name="Calculation 3 3 10 3" xfId="25012"/>
    <cellStyle name="Calculation 3 3 10 4" xfId="27170"/>
    <cellStyle name="Calculation 3 3 10 5" xfId="40683"/>
    <cellStyle name="Calculation 3 3 11" xfId="7464"/>
    <cellStyle name="Calculation 3 3 11 2" xfId="16166"/>
    <cellStyle name="Calculation 3 3 11 3" xfId="20746"/>
    <cellStyle name="Calculation 3 3 11 4" xfId="28342"/>
    <cellStyle name="Calculation 3 3 11 5" xfId="48073"/>
    <cellStyle name="Calculation 3 3 12" xfId="3864"/>
    <cellStyle name="Calculation 3 3 12 2" xfId="12642"/>
    <cellStyle name="Calculation 3 3 12 3" xfId="21516"/>
    <cellStyle name="Calculation 3 3 12 4" xfId="22838"/>
    <cellStyle name="Calculation 3 3 12 5" xfId="45297"/>
    <cellStyle name="Calculation 3 3 13" xfId="7402"/>
    <cellStyle name="Calculation 3 3 13 2" xfId="16104"/>
    <cellStyle name="Calculation 3 3 13 3" xfId="22714"/>
    <cellStyle name="Calculation 3 3 13 4" xfId="28280"/>
    <cellStyle name="Calculation 3 3 13 5" xfId="48011"/>
    <cellStyle name="Calculation 3 3 14" xfId="4407"/>
    <cellStyle name="Calculation 3 3 14 2" xfId="13129"/>
    <cellStyle name="Calculation 3 3 14 3" xfId="22514"/>
    <cellStyle name="Calculation 3 3 14 4" xfId="25517"/>
    <cellStyle name="Calculation 3 3 14 5" xfId="45837"/>
    <cellStyle name="Calculation 3 3 15" xfId="2554"/>
    <cellStyle name="Calculation 3 3 16" xfId="21150"/>
    <cellStyle name="Calculation 3 3 17" xfId="20539"/>
    <cellStyle name="Calculation 3 3 18" xfId="32018"/>
    <cellStyle name="Calculation 3 3 19" xfId="34086"/>
    <cellStyle name="Calculation 3 3 2" xfId="746"/>
    <cellStyle name="Calculation 3 3 2 10" xfId="8050"/>
    <cellStyle name="Calculation 3 3 2 10 2" xfId="16752"/>
    <cellStyle name="Calculation 3 3 2 10 3" xfId="21693"/>
    <cellStyle name="Calculation 3 3 2 10 4" xfId="28928"/>
    <cellStyle name="Calculation 3 3 2 10 5" xfId="48568"/>
    <cellStyle name="Calculation 3 3 2 11" xfId="8199"/>
    <cellStyle name="Calculation 3 3 2 11 2" xfId="16901"/>
    <cellStyle name="Calculation 3 3 2 11 3" xfId="21209"/>
    <cellStyle name="Calculation 3 3 2 11 4" xfId="29077"/>
    <cellStyle name="Calculation 3 3 2 11 5" xfId="48717"/>
    <cellStyle name="Calculation 3 3 2 12" xfId="8995"/>
    <cellStyle name="Calculation 3 3 2 12 2" xfId="17697"/>
    <cellStyle name="Calculation 3 3 2 12 3" xfId="21785"/>
    <cellStyle name="Calculation 3 3 2 12 4" xfId="29873"/>
    <cellStyle name="Calculation 3 3 2 12 5" xfId="48916"/>
    <cellStyle name="Calculation 3 3 2 13" xfId="11294"/>
    <cellStyle name="Calculation 3 3 2 14" xfId="19928"/>
    <cellStyle name="Calculation 3 3 2 15" xfId="21526"/>
    <cellStyle name="Calculation 3 3 2 16" xfId="32093"/>
    <cellStyle name="Calculation 3 3 2 17" xfId="34124"/>
    <cellStyle name="Calculation 3 3 2 18" xfId="35140"/>
    <cellStyle name="Calculation 3 3 2 19" xfId="37387"/>
    <cellStyle name="Calculation 3 3 2 2" xfId="1515"/>
    <cellStyle name="Calculation 3 3 2 2 10" xfId="13212"/>
    <cellStyle name="Calculation 3 3 2 2 11" xfId="24134"/>
    <cellStyle name="Calculation 3 3 2 2 12" xfId="25551"/>
    <cellStyle name="Calculation 3 3 2 2 13" xfId="33308"/>
    <cellStyle name="Calculation 3 3 2 2 14" xfId="34426"/>
    <cellStyle name="Calculation 3 3 2 2 15" xfId="36355"/>
    <cellStyle name="Calculation 3 3 2 2 16" xfId="38882"/>
    <cellStyle name="Calculation 3 3 2 2 2" xfId="4760"/>
    <cellStyle name="Calculation 3 3 2 2 2 10" xfId="25639"/>
    <cellStyle name="Calculation 3 3 2 2 2 11" xfId="33578"/>
    <cellStyle name="Calculation 3 3 2 2 2 12" xfId="34514"/>
    <cellStyle name="Calculation 3 3 2 2 2 13" xfId="36625"/>
    <cellStyle name="Calculation 3 3 2 2 2 14" xfId="39152"/>
    <cellStyle name="Calculation 3 3 2 2 2 2" xfId="5730"/>
    <cellStyle name="Calculation 3 3 2 2 2 2 2" xfId="14432"/>
    <cellStyle name="Calculation 3 3 2 2 2 2 2 2" xfId="46541"/>
    <cellStyle name="Calculation 3 3 2 2 2 2 3" xfId="1873"/>
    <cellStyle name="Calculation 3 3 2 2 2 2 4" xfId="26609"/>
    <cellStyle name="Calculation 3 3 2 2 2 2 5" xfId="40122"/>
    <cellStyle name="Calculation 3 3 2 2 2 3" xfId="6851"/>
    <cellStyle name="Calculation 3 3 2 2 2 3 2" xfId="15553"/>
    <cellStyle name="Calculation 3 3 2 2 2 3 2 2" xfId="47529"/>
    <cellStyle name="Calculation 3 3 2 2 2 3 3" xfId="11234"/>
    <cellStyle name="Calculation 3 3 2 2 2 3 4" xfId="27729"/>
    <cellStyle name="Calculation 3 3 2 2 2 3 5" xfId="41242"/>
    <cellStyle name="Calculation 3 3 2 2 2 4" xfId="8516"/>
    <cellStyle name="Calculation 3 3 2 2 2 4 2" xfId="17218"/>
    <cellStyle name="Calculation 3 3 2 2 2 4 3" xfId="25121"/>
    <cellStyle name="Calculation 3 3 2 2 2 4 4" xfId="29394"/>
    <cellStyle name="Calculation 3 3 2 2 2 4 5" xfId="43168"/>
    <cellStyle name="Calculation 3 3 2 2 2 5" xfId="9271"/>
    <cellStyle name="Calculation 3 3 2 2 2 5 2" xfId="17973"/>
    <cellStyle name="Calculation 3 3 2 2 2 5 3" xfId="20235"/>
    <cellStyle name="Calculation 3 3 2 2 2 5 4" xfId="30149"/>
    <cellStyle name="Calculation 3 3 2 2 2 5 5" xfId="49192"/>
    <cellStyle name="Calculation 3 3 2 2 2 6" xfId="9965"/>
    <cellStyle name="Calculation 3 3 2 2 2 6 2" xfId="18667"/>
    <cellStyle name="Calculation 3 3 2 2 2 6 3" xfId="20229"/>
    <cellStyle name="Calculation 3 3 2 2 2 6 4" xfId="30843"/>
    <cellStyle name="Calculation 3 3 2 2 2 6 5" xfId="49886"/>
    <cellStyle name="Calculation 3 3 2 2 2 7" xfId="10583"/>
    <cellStyle name="Calculation 3 3 2 2 2 7 2" xfId="19285"/>
    <cellStyle name="Calculation 3 3 2 2 2 7 3" xfId="12577"/>
    <cellStyle name="Calculation 3 3 2 2 2 7 4" xfId="31461"/>
    <cellStyle name="Calculation 3 3 2 2 2 7 5" xfId="50504"/>
    <cellStyle name="Calculation 3 3 2 2 2 8" xfId="13462"/>
    <cellStyle name="Calculation 3 3 2 2 2 9" xfId="21710"/>
    <cellStyle name="Calculation 3 3 2 2 3" xfId="5209"/>
    <cellStyle name="Calculation 3 3 2 2 3 10" xfId="26088"/>
    <cellStyle name="Calculation 3 3 2 2 3 11" xfId="34027"/>
    <cellStyle name="Calculation 3 3 2 2 3 12" xfId="34963"/>
    <cellStyle name="Calculation 3 3 2 2 3 13" xfId="37074"/>
    <cellStyle name="Calculation 3 3 2 2 3 14" xfId="39601"/>
    <cellStyle name="Calculation 3 3 2 2 3 2" xfId="6564"/>
    <cellStyle name="Calculation 3 3 2 2 3 2 2" xfId="15266"/>
    <cellStyle name="Calculation 3 3 2 2 3 2 2 2" xfId="47291"/>
    <cellStyle name="Calculation 3 3 2 2 3 2 3" xfId="23854"/>
    <cellStyle name="Calculation 3 3 2 2 3 2 4" xfId="27442"/>
    <cellStyle name="Calculation 3 3 2 2 3 2 5" xfId="40955"/>
    <cellStyle name="Calculation 3 3 2 2 3 3" xfId="7300"/>
    <cellStyle name="Calculation 3 3 2 2 3 3 2" xfId="16002"/>
    <cellStyle name="Calculation 3 3 2 2 3 3 2 2" xfId="47978"/>
    <cellStyle name="Calculation 3 3 2 2 3 3 3" xfId="21040"/>
    <cellStyle name="Calculation 3 3 2 2 3 3 4" xfId="28178"/>
    <cellStyle name="Calculation 3 3 2 2 3 3 5" xfId="41691"/>
    <cellStyle name="Calculation 3 3 2 2 3 4" xfId="8965"/>
    <cellStyle name="Calculation 3 3 2 2 3 4 2" xfId="17667"/>
    <cellStyle name="Calculation 3 3 2 2 3 4 3" xfId="12464"/>
    <cellStyle name="Calculation 3 3 2 2 3 4 4" xfId="29843"/>
    <cellStyle name="Calculation 3 3 2 2 3 4 5" xfId="43617"/>
    <cellStyle name="Calculation 3 3 2 2 3 5" xfId="9720"/>
    <cellStyle name="Calculation 3 3 2 2 3 5 2" xfId="18422"/>
    <cellStyle name="Calculation 3 3 2 2 3 5 3" xfId="20124"/>
    <cellStyle name="Calculation 3 3 2 2 3 5 4" xfId="30598"/>
    <cellStyle name="Calculation 3 3 2 2 3 5 5" xfId="49641"/>
    <cellStyle name="Calculation 3 3 2 2 3 6" xfId="10414"/>
    <cellStyle name="Calculation 3 3 2 2 3 6 2" xfId="19116"/>
    <cellStyle name="Calculation 3 3 2 2 3 6 3" xfId="19863"/>
    <cellStyle name="Calculation 3 3 2 2 3 6 4" xfId="31292"/>
    <cellStyle name="Calculation 3 3 2 2 3 6 5" xfId="50335"/>
    <cellStyle name="Calculation 3 3 2 2 3 7" xfId="11032"/>
    <cellStyle name="Calculation 3 3 2 2 3 7 2" xfId="19734"/>
    <cellStyle name="Calculation 3 3 2 2 3 7 3" xfId="12524"/>
    <cellStyle name="Calculation 3 3 2 2 3 7 4" xfId="31910"/>
    <cellStyle name="Calculation 3 3 2 2 3 7 5" xfId="50953"/>
    <cellStyle name="Calculation 3 3 2 2 3 8" xfId="13911"/>
    <cellStyle name="Calculation 3 3 2 2 3 9" xfId="21874"/>
    <cellStyle name="Calculation 3 3 2 2 4" xfId="3286"/>
    <cellStyle name="Calculation 3 3 2 2 4 2" xfId="12101"/>
    <cellStyle name="Calculation 3 3 2 2 4 2 2" xfId="44815"/>
    <cellStyle name="Calculation 3 3 2 2 4 3" xfId="23434"/>
    <cellStyle name="Calculation 3 3 2 2 4 4" xfId="23716"/>
    <cellStyle name="Calculation 3 3 2 2 4 5" xfId="37584"/>
    <cellStyle name="Calculation 3 3 2 2 5" xfId="6697"/>
    <cellStyle name="Calculation 3 3 2 2 5 2" xfId="15399"/>
    <cellStyle name="Calculation 3 3 2 2 5 2 2" xfId="47402"/>
    <cellStyle name="Calculation 3 3 2 2 5 3" xfId="24001"/>
    <cellStyle name="Calculation 3 3 2 2 5 4" xfId="27575"/>
    <cellStyle name="Calculation 3 3 2 2 5 5" xfId="41088"/>
    <cellStyle name="Calculation 3 3 2 2 6" xfId="8333"/>
    <cellStyle name="Calculation 3 3 2 2 6 2" xfId="17035"/>
    <cellStyle name="Calculation 3 3 2 2 6 3" xfId="25253"/>
    <cellStyle name="Calculation 3 3 2 2 6 4" xfId="29211"/>
    <cellStyle name="Calculation 3 3 2 2 6 5" xfId="42898"/>
    <cellStyle name="Calculation 3 3 2 2 7" xfId="9108"/>
    <cellStyle name="Calculation 3 3 2 2 7 2" xfId="17810"/>
    <cellStyle name="Calculation 3 3 2 2 7 3" xfId="20457"/>
    <cellStyle name="Calculation 3 3 2 2 7 4" xfId="29986"/>
    <cellStyle name="Calculation 3 3 2 2 7 5" xfId="49029"/>
    <cellStyle name="Calculation 3 3 2 2 8" xfId="9836"/>
    <cellStyle name="Calculation 3 3 2 2 8 2" xfId="18538"/>
    <cellStyle name="Calculation 3 3 2 2 8 3" xfId="11631"/>
    <cellStyle name="Calculation 3 3 2 2 8 4" xfId="30714"/>
    <cellStyle name="Calculation 3 3 2 2 8 5" xfId="49757"/>
    <cellStyle name="Calculation 3 3 2 2 9" xfId="10495"/>
    <cellStyle name="Calculation 3 3 2 2 9 2" xfId="19197"/>
    <cellStyle name="Calculation 3 3 2 2 9 3" xfId="20206"/>
    <cellStyle name="Calculation 3 3 2 2 9 4" xfId="31373"/>
    <cellStyle name="Calculation 3 3 2 2 9 5" xfId="50416"/>
    <cellStyle name="Calculation 3 3 2 3" xfId="4815"/>
    <cellStyle name="Calculation 3 3 2 3 10" xfId="25694"/>
    <cellStyle name="Calculation 3 3 2 3 11" xfId="33633"/>
    <cellStyle name="Calculation 3 3 2 3 12" xfId="34569"/>
    <cellStyle name="Calculation 3 3 2 3 13" xfId="36680"/>
    <cellStyle name="Calculation 3 3 2 3 14" xfId="39207"/>
    <cellStyle name="Calculation 3 3 2 3 2" xfId="3838"/>
    <cellStyle name="Calculation 3 3 2 3 2 2" xfId="12617"/>
    <cellStyle name="Calculation 3 3 2 3 2 2 2" xfId="45272"/>
    <cellStyle name="Calculation 3 3 2 3 2 3" xfId="24661"/>
    <cellStyle name="Calculation 3 3 2 3 2 4" xfId="20598"/>
    <cellStyle name="Calculation 3 3 2 3 2 5" xfId="38136"/>
    <cellStyle name="Calculation 3 3 2 3 3" xfId="6906"/>
    <cellStyle name="Calculation 3 3 2 3 3 2" xfId="15608"/>
    <cellStyle name="Calculation 3 3 2 3 3 2 2" xfId="47584"/>
    <cellStyle name="Calculation 3 3 2 3 3 3" xfId="11659"/>
    <cellStyle name="Calculation 3 3 2 3 3 4" xfId="27784"/>
    <cellStyle name="Calculation 3 3 2 3 3 5" xfId="41297"/>
    <cellStyle name="Calculation 3 3 2 3 4" xfId="8571"/>
    <cellStyle name="Calculation 3 3 2 3 4 2" xfId="17273"/>
    <cellStyle name="Calculation 3 3 2 3 4 3" xfId="21443"/>
    <cellStyle name="Calculation 3 3 2 3 4 4" xfId="29449"/>
    <cellStyle name="Calculation 3 3 2 3 4 5" xfId="43223"/>
    <cellStyle name="Calculation 3 3 2 3 5" xfId="9326"/>
    <cellStyle name="Calculation 3 3 2 3 5 2" xfId="18028"/>
    <cellStyle name="Calculation 3 3 2 3 5 3" xfId="21799"/>
    <cellStyle name="Calculation 3 3 2 3 5 4" xfId="30204"/>
    <cellStyle name="Calculation 3 3 2 3 5 5" xfId="49247"/>
    <cellStyle name="Calculation 3 3 2 3 6" xfId="10020"/>
    <cellStyle name="Calculation 3 3 2 3 6 2" xfId="18722"/>
    <cellStyle name="Calculation 3 3 2 3 6 3" xfId="19814"/>
    <cellStyle name="Calculation 3 3 2 3 6 4" xfId="30898"/>
    <cellStyle name="Calculation 3 3 2 3 6 5" xfId="49941"/>
    <cellStyle name="Calculation 3 3 2 3 7" xfId="10638"/>
    <cellStyle name="Calculation 3 3 2 3 7 2" xfId="19340"/>
    <cellStyle name="Calculation 3 3 2 3 7 3" xfId="4483"/>
    <cellStyle name="Calculation 3 3 2 3 7 4" xfId="31516"/>
    <cellStyle name="Calculation 3 3 2 3 7 5" xfId="50559"/>
    <cellStyle name="Calculation 3 3 2 3 8" xfId="13517"/>
    <cellStyle name="Calculation 3 3 2 3 9" xfId="23738"/>
    <cellStyle name="Calculation 3 3 2 4" xfId="4761"/>
    <cellStyle name="Calculation 3 3 2 4 10" xfId="25640"/>
    <cellStyle name="Calculation 3 3 2 4 11" xfId="33579"/>
    <cellStyle name="Calculation 3 3 2 4 12" xfId="34515"/>
    <cellStyle name="Calculation 3 3 2 4 13" xfId="36626"/>
    <cellStyle name="Calculation 3 3 2 4 14" xfId="39153"/>
    <cellStyle name="Calculation 3 3 2 4 2" xfId="3175"/>
    <cellStyle name="Calculation 3 3 2 4 2 2" xfId="11990"/>
    <cellStyle name="Calculation 3 3 2 4 2 2 2" xfId="44714"/>
    <cellStyle name="Calculation 3 3 2 4 2 3" xfId="21765"/>
    <cellStyle name="Calculation 3 3 2 4 2 4" xfId="21379"/>
    <cellStyle name="Calculation 3 3 2 4 2 5" xfId="37473"/>
    <cellStyle name="Calculation 3 3 2 4 3" xfId="6852"/>
    <cellStyle name="Calculation 3 3 2 4 3 2" xfId="15554"/>
    <cellStyle name="Calculation 3 3 2 4 3 2 2" xfId="47530"/>
    <cellStyle name="Calculation 3 3 2 4 3 3" xfId="20058"/>
    <cellStyle name="Calculation 3 3 2 4 3 4" xfId="27730"/>
    <cellStyle name="Calculation 3 3 2 4 3 5" xfId="41243"/>
    <cellStyle name="Calculation 3 3 2 4 4" xfId="8517"/>
    <cellStyle name="Calculation 3 3 2 4 4 2" xfId="17219"/>
    <cellStyle name="Calculation 3 3 2 4 4 3" xfId="24619"/>
    <cellStyle name="Calculation 3 3 2 4 4 4" xfId="29395"/>
    <cellStyle name="Calculation 3 3 2 4 4 5" xfId="43169"/>
    <cellStyle name="Calculation 3 3 2 4 5" xfId="9272"/>
    <cellStyle name="Calculation 3 3 2 4 5 2" xfId="17974"/>
    <cellStyle name="Calculation 3 3 2 4 5 3" xfId="24005"/>
    <cellStyle name="Calculation 3 3 2 4 5 4" xfId="30150"/>
    <cellStyle name="Calculation 3 3 2 4 5 5" xfId="49193"/>
    <cellStyle name="Calculation 3 3 2 4 6" xfId="9966"/>
    <cellStyle name="Calculation 3 3 2 4 6 2" xfId="18668"/>
    <cellStyle name="Calculation 3 3 2 4 6 3" xfId="11475"/>
    <cellStyle name="Calculation 3 3 2 4 6 4" xfId="30844"/>
    <cellStyle name="Calculation 3 3 2 4 6 5" xfId="49887"/>
    <cellStyle name="Calculation 3 3 2 4 7" xfId="10584"/>
    <cellStyle name="Calculation 3 3 2 4 7 2" xfId="19286"/>
    <cellStyle name="Calculation 3 3 2 4 7 3" xfId="11588"/>
    <cellStyle name="Calculation 3 3 2 4 7 4" xfId="31462"/>
    <cellStyle name="Calculation 3 3 2 4 7 5" xfId="50505"/>
    <cellStyle name="Calculation 3 3 2 4 8" xfId="13463"/>
    <cellStyle name="Calculation 3 3 2 4 9" xfId="21787"/>
    <cellStyle name="Calculation 3 3 2 5" xfId="3834"/>
    <cellStyle name="Calculation 3 3 2 5 2" xfId="12613"/>
    <cellStyle name="Calculation 3 3 2 5 2 2" xfId="45268"/>
    <cellStyle name="Calculation 3 3 2 5 3" xfId="21510"/>
    <cellStyle name="Calculation 3 3 2 5 4" xfId="21951"/>
    <cellStyle name="Calculation 3 3 2 5 5" xfId="38132"/>
    <cellStyle name="Calculation 3 3 2 6" xfId="6142"/>
    <cellStyle name="Calculation 3 3 2 6 2" xfId="14844"/>
    <cellStyle name="Calculation 3 3 2 6 2 2" xfId="46912"/>
    <cellStyle name="Calculation 3 3 2 6 3" xfId="21804"/>
    <cellStyle name="Calculation 3 3 2 6 4" xfId="27021"/>
    <cellStyle name="Calculation 3 3 2 6 5" xfId="40534"/>
    <cellStyle name="Calculation 3 3 2 7" xfId="6444"/>
    <cellStyle name="Calculation 3 3 2 7 2" xfId="15146"/>
    <cellStyle name="Calculation 3 3 2 7 2 2" xfId="47190"/>
    <cellStyle name="Calculation 3 3 2 7 3" xfId="24202"/>
    <cellStyle name="Calculation 3 3 2 7 4" xfId="27323"/>
    <cellStyle name="Calculation 3 3 2 7 5" xfId="40836"/>
    <cellStyle name="Calculation 3 3 2 8" xfId="5810"/>
    <cellStyle name="Calculation 3 3 2 8 2" xfId="14512"/>
    <cellStyle name="Calculation 3 3 2 8 3" xfId="20992"/>
    <cellStyle name="Calculation 3 3 2 8 4" xfId="26689"/>
    <cellStyle name="Calculation 3 3 2 8 5" xfId="40202"/>
    <cellStyle name="Calculation 3 3 2 9" xfId="7521"/>
    <cellStyle name="Calculation 3 3 2 9 2" xfId="16223"/>
    <cellStyle name="Calculation 3 3 2 9 3" xfId="25073"/>
    <cellStyle name="Calculation 3 3 2 9 4" xfId="28399"/>
    <cellStyle name="Calculation 3 3 2 9 5" xfId="48130"/>
    <cellStyle name="Calculation 3 3 20" xfId="35065"/>
    <cellStyle name="Calculation 3 3 21" xfId="37176"/>
    <cellStyle name="Calculation 3 3 3" xfId="849"/>
    <cellStyle name="Calculation 3 3 3 10" xfId="8233"/>
    <cellStyle name="Calculation 3 3 3 10 2" xfId="16935"/>
    <cellStyle name="Calculation 3 3 3 10 3" xfId="20812"/>
    <cellStyle name="Calculation 3 3 3 10 4" xfId="29111"/>
    <cellStyle name="Calculation 3 3 3 10 5" xfId="48747"/>
    <cellStyle name="Calculation 3 3 3 11" xfId="9018"/>
    <cellStyle name="Calculation 3 3 3 11 2" xfId="17720"/>
    <cellStyle name="Calculation 3 3 3 11 3" xfId="20640"/>
    <cellStyle name="Calculation 3 3 3 11 4" xfId="29896"/>
    <cellStyle name="Calculation 3 3 3 11 5" xfId="48939"/>
    <cellStyle name="Calculation 3 3 3 12" xfId="11392"/>
    <cellStyle name="Calculation 3 3 3 13" xfId="22882"/>
    <cellStyle name="Calculation 3 3 3 14" xfId="21499"/>
    <cellStyle name="Calculation 3 3 3 15" xfId="32642"/>
    <cellStyle name="Calculation 3 3 3 16" xfId="34307"/>
    <cellStyle name="Calculation 3 3 3 17" xfId="35689"/>
    <cellStyle name="Calculation 3 3 3 18" xfId="38216"/>
    <cellStyle name="Calculation 3 3 3 2" xfId="4997"/>
    <cellStyle name="Calculation 3 3 3 2 10" xfId="25876"/>
    <cellStyle name="Calculation 3 3 3 2 11" xfId="33815"/>
    <cellStyle name="Calculation 3 3 3 2 12" xfId="34751"/>
    <cellStyle name="Calculation 3 3 3 2 13" xfId="36862"/>
    <cellStyle name="Calculation 3 3 3 2 14" xfId="39389"/>
    <cellStyle name="Calculation 3 3 3 2 2" xfId="6205"/>
    <cellStyle name="Calculation 3 3 3 2 2 2" xfId="14907"/>
    <cellStyle name="Calculation 3 3 3 2 2 2 2" xfId="46971"/>
    <cellStyle name="Calculation 3 3 3 2 2 3" xfId="22094"/>
    <cellStyle name="Calculation 3 3 3 2 2 4" xfId="27084"/>
    <cellStyle name="Calculation 3 3 3 2 2 5" xfId="40597"/>
    <cellStyle name="Calculation 3 3 3 2 3" xfId="7088"/>
    <cellStyle name="Calculation 3 3 3 2 3 2" xfId="15790"/>
    <cellStyle name="Calculation 3 3 3 2 3 2 2" xfId="47766"/>
    <cellStyle name="Calculation 3 3 3 2 3 3" xfId="12245"/>
    <cellStyle name="Calculation 3 3 3 2 3 4" xfId="27966"/>
    <cellStyle name="Calculation 3 3 3 2 3 5" xfId="41479"/>
    <cellStyle name="Calculation 3 3 3 2 4" xfId="8753"/>
    <cellStyle name="Calculation 3 3 3 2 4 2" xfId="17455"/>
    <cellStyle name="Calculation 3 3 3 2 4 3" xfId="22269"/>
    <cellStyle name="Calculation 3 3 3 2 4 4" xfId="29631"/>
    <cellStyle name="Calculation 3 3 3 2 4 5" xfId="43405"/>
    <cellStyle name="Calculation 3 3 3 2 5" xfId="9508"/>
    <cellStyle name="Calculation 3 3 3 2 5 2" xfId="18210"/>
    <cellStyle name="Calculation 3 3 3 2 5 3" xfId="2373"/>
    <cellStyle name="Calculation 3 3 3 2 5 4" xfId="30386"/>
    <cellStyle name="Calculation 3 3 3 2 5 5" xfId="49429"/>
    <cellStyle name="Calculation 3 3 3 2 6" xfId="10202"/>
    <cellStyle name="Calculation 3 3 3 2 6 2" xfId="18904"/>
    <cellStyle name="Calculation 3 3 3 2 6 3" xfId="12541"/>
    <cellStyle name="Calculation 3 3 3 2 6 4" xfId="31080"/>
    <cellStyle name="Calculation 3 3 3 2 6 5" xfId="50123"/>
    <cellStyle name="Calculation 3 3 3 2 7" xfId="10820"/>
    <cellStyle name="Calculation 3 3 3 2 7 2" xfId="19522"/>
    <cellStyle name="Calculation 3 3 3 2 7 3" xfId="12272"/>
    <cellStyle name="Calculation 3 3 3 2 7 4" xfId="31698"/>
    <cellStyle name="Calculation 3 3 3 2 7 5" xfId="50741"/>
    <cellStyle name="Calculation 3 3 3 2 8" xfId="13699"/>
    <cellStyle name="Calculation 3 3 3 2 9" xfId="20946"/>
    <cellStyle name="Calculation 3 3 3 3" xfId="4835"/>
    <cellStyle name="Calculation 3 3 3 3 10" xfId="25714"/>
    <cellStyle name="Calculation 3 3 3 3 11" xfId="33653"/>
    <cellStyle name="Calculation 3 3 3 3 12" xfId="34589"/>
    <cellStyle name="Calculation 3 3 3 3 13" xfId="36700"/>
    <cellStyle name="Calculation 3 3 3 3 14" xfId="39227"/>
    <cellStyle name="Calculation 3 3 3 3 2" xfId="5819"/>
    <cellStyle name="Calculation 3 3 3 3 2 2" xfId="14521"/>
    <cellStyle name="Calculation 3 3 3 3 2 2 2" xfId="46619"/>
    <cellStyle name="Calculation 3 3 3 3 2 3" xfId="25141"/>
    <cellStyle name="Calculation 3 3 3 3 2 4" xfId="26698"/>
    <cellStyle name="Calculation 3 3 3 3 2 5" xfId="40211"/>
    <cellStyle name="Calculation 3 3 3 3 3" xfId="6926"/>
    <cellStyle name="Calculation 3 3 3 3 3 2" xfId="15628"/>
    <cellStyle name="Calculation 3 3 3 3 3 2 2" xfId="47604"/>
    <cellStyle name="Calculation 3 3 3 3 3 3" xfId="13308"/>
    <cellStyle name="Calculation 3 3 3 3 3 4" xfId="27804"/>
    <cellStyle name="Calculation 3 3 3 3 3 5" xfId="41317"/>
    <cellStyle name="Calculation 3 3 3 3 4" xfId="8591"/>
    <cellStyle name="Calculation 3 3 3 3 4 2" xfId="17293"/>
    <cellStyle name="Calculation 3 3 3 3 4 3" xfId="22775"/>
    <cellStyle name="Calculation 3 3 3 3 4 4" xfId="29469"/>
    <cellStyle name="Calculation 3 3 3 3 4 5" xfId="43243"/>
    <cellStyle name="Calculation 3 3 3 3 5" xfId="9346"/>
    <cellStyle name="Calculation 3 3 3 3 5 2" xfId="18048"/>
    <cellStyle name="Calculation 3 3 3 3 5 3" xfId="22568"/>
    <cellStyle name="Calculation 3 3 3 3 5 4" xfId="30224"/>
    <cellStyle name="Calculation 3 3 3 3 5 5" xfId="49267"/>
    <cellStyle name="Calculation 3 3 3 3 6" xfId="10040"/>
    <cellStyle name="Calculation 3 3 3 3 6 2" xfId="18742"/>
    <cellStyle name="Calculation 3 3 3 3 6 3" xfId="19919"/>
    <cellStyle name="Calculation 3 3 3 3 6 4" xfId="30918"/>
    <cellStyle name="Calculation 3 3 3 3 6 5" xfId="49961"/>
    <cellStyle name="Calculation 3 3 3 3 7" xfId="10658"/>
    <cellStyle name="Calculation 3 3 3 3 7 2" xfId="19360"/>
    <cellStyle name="Calculation 3 3 3 3 7 3" xfId="19999"/>
    <cellStyle name="Calculation 3 3 3 3 7 4" xfId="31536"/>
    <cellStyle name="Calculation 3 3 3 3 7 5" xfId="50579"/>
    <cellStyle name="Calculation 3 3 3 3 8" xfId="13537"/>
    <cellStyle name="Calculation 3 3 3 3 9" xfId="22593"/>
    <cellStyle name="Calculation 3 3 3 4" xfId="5337"/>
    <cellStyle name="Calculation 3 3 3 4 2" xfId="14039"/>
    <cellStyle name="Calculation 3 3 3 4 2 2" xfId="46177"/>
    <cellStyle name="Calculation 3 3 3 4 3" xfId="20737"/>
    <cellStyle name="Calculation 3 3 3 4 4" xfId="26216"/>
    <cellStyle name="Calculation 3 3 3 4 5" xfId="39729"/>
    <cellStyle name="Calculation 3 3 3 5" xfId="6418"/>
    <cellStyle name="Calculation 3 3 3 5 2" xfId="15120"/>
    <cellStyle name="Calculation 3 3 3 5 2 2" xfId="47165"/>
    <cellStyle name="Calculation 3 3 3 5 3" xfId="21105"/>
    <cellStyle name="Calculation 3 3 3 5 4" xfId="27297"/>
    <cellStyle name="Calculation 3 3 3 5 5" xfId="40810"/>
    <cellStyle name="Calculation 3 3 3 6" xfId="5971"/>
    <cellStyle name="Calculation 3 3 3 6 2" xfId="14673"/>
    <cellStyle name="Calculation 3 3 3 6 2 2" xfId="46760"/>
    <cellStyle name="Calculation 3 3 3 6 3" xfId="20563"/>
    <cellStyle name="Calculation 3 3 3 6 4" xfId="26850"/>
    <cellStyle name="Calculation 3 3 3 6 5" xfId="40363"/>
    <cellStyle name="Calculation 3 3 3 7" xfId="6299"/>
    <cellStyle name="Calculation 3 3 3 7 2" xfId="15001"/>
    <cellStyle name="Calculation 3 3 3 7 3" xfId="20954"/>
    <cellStyle name="Calculation 3 3 3 7 4" xfId="27178"/>
    <cellStyle name="Calculation 3 3 3 7 5" xfId="40691"/>
    <cellStyle name="Calculation 3 3 3 8" xfId="7910"/>
    <cellStyle name="Calculation 3 3 3 8 2" xfId="16612"/>
    <cellStyle name="Calculation 3 3 3 8 3" xfId="21183"/>
    <cellStyle name="Calculation 3 3 3 8 4" xfId="28788"/>
    <cellStyle name="Calculation 3 3 3 8 5" xfId="48428"/>
    <cellStyle name="Calculation 3 3 3 9" xfId="7800"/>
    <cellStyle name="Calculation 3 3 3 9 2" xfId="16502"/>
    <cellStyle name="Calculation 3 3 3 9 3" xfId="23547"/>
    <cellStyle name="Calculation 3 3 3 9 4" xfId="28678"/>
    <cellStyle name="Calculation 3 3 3 9 5" xfId="48324"/>
    <cellStyle name="Calculation 3 3 4" xfId="1278"/>
    <cellStyle name="Calculation 3 3 4 10" xfId="8120"/>
    <cellStyle name="Calculation 3 3 4 10 2" xfId="16822"/>
    <cellStyle name="Calculation 3 3 4 10 3" xfId="20573"/>
    <cellStyle name="Calculation 3 3 4 10 4" xfId="28998"/>
    <cellStyle name="Calculation 3 3 4 10 5" xfId="48638"/>
    <cellStyle name="Calculation 3 3 4 11" xfId="7781"/>
    <cellStyle name="Calculation 3 3 4 11 2" xfId="16483"/>
    <cellStyle name="Calculation 3 3 4 11 3" xfId="23883"/>
    <cellStyle name="Calculation 3 3 4 11 4" xfId="28659"/>
    <cellStyle name="Calculation 3 3 4 11 5" xfId="48309"/>
    <cellStyle name="Calculation 3 3 4 12" xfId="11074"/>
    <cellStyle name="Calculation 3 3 4 13" xfId="20577"/>
    <cellStyle name="Calculation 3 3 4 14" xfId="22796"/>
    <cellStyle name="Calculation 3 3 4 15" xfId="33071"/>
    <cellStyle name="Calculation 3 3 4 16" xfId="34372"/>
    <cellStyle name="Calculation 3 3 4 17" xfId="36118"/>
    <cellStyle name="Calculation 3 3 4 18" xfId="38645"/>
    <cellStyle name="Calculation 3 3 4 2" xfId="3528"/>
    <cellStyle name="Calculation 3 3 4 2 10" xfId="23390"/>
    <cellStyle name="Calculation 3 3 4 2 11" xfId="32243"/>
    <cellStyle name="Calculation 3 3 4 2 12" xfId="34160"/>
    <cellStyle name="Calculation 3 3 4 2 13" xfId="35290"/>
    <cellStyle name="Calculation 3 3 4 2 14" xfId="37826"/>
    <cellStyle name="Calculation 3 3 4 2 2" xfId="6143"/>
    <cellStyle name="Calculation 3 3 4 2 2 2" xfId="14845"/>
    <cellStyle name="Calculation 3 3 4 2 2 2 2" xfId="46913"/>
    <cellStyle name="Calculation 3 3 4 2 2 3" xfId="12269"/>
    <cellStyle name="Calculation 3 3 4 2 2 4" xfId="27022"/>
    <cellStyle name="Calculation 3 3 4 2 2 5" xfId="40535"/>
    <cellStyle name="Calculation 3 3 4 2 3" xfId="3224"/>
    <cellStyle name="Calculation 3 3 4 2 3 2" xfId="12039"/>
    <cellStyle name="Calculation 3 3 4 2 3 2 2" xfId="44756"/>
    <cellStyle name="Calculation 3 3 4 2 3 3" xfId="23806"/>
    <cellStyle name="Calculation 3 3 4 2 3 4" xfId="22392"/>
    <cellStyle name="Calculation 3 3 4 2 3 5" xfId="37522"/>
    <cellStyle name="Calculation 3 3 4 2 4" xfId="7621"/>
    <cellStyle name="Calculation 3 3 4 2 4 2" xfId="16323"/>
    <cellStyle name="Calculation 3 3 4 2 4 3" xfId="22966"/>
    <cellStyle name="Calculation 3 3 4 2 4 4" xfId="28499"/>
    <cellStyle name="Calculation 3 3 4 2 4 5" xfId="41984"/>
    <cellStyle name="Calculation 3 3 4 2 5" xfId="2945"/>
    <cellStyle name="Calculation 3 3 4 2 5 2" xfId="11777"/>
    <cellStyle name="Calculation 3 3 4 2 5 3" xfId="23882"/>
    <cellStyle name="Calculation 3 3 4 2 5 4" xfId="23618"/>
    <cellStyle name="Calculation 3 3 4 2 5 5" xfId="44489"/>
    <cellStyle name="Calculation 3 3 4 2 6" xfId="8226"/>
    <cellStyle name="Calculation 3 3 4 2 6 2" xfId="16928"/>
    <cellStyle name="Calculation 3 3 4 2 6 3" xfId="20733"/>
    <cellStyle name="Calculation 3 3 4 2 6 4" xfId="29104"/>
    <cellStyle name="Calculation 3 3 4 2 6 5" xfId="48740"/>
    <cellStyle name="Calculation 3 3 4 2 7" xfId="9015"/>
    <cellStyle name="Calculation 3 3 4 2 7 2" xfId="17717"/>
    <cellStyle name="Calculation 3 3 4 2 7 3" xfId="23603"/>
    <cellStyle name="Calculation 3 3 4 2 7 4" xfId="29893"/>
    <cellStyle name="Calculation 3 3 4 2 7 5" xfId="48936"/>
    <cellStyle name="Calculation 3 3 4 2 8" xfId="12326"/>
    <cellStyle name="Calculation 3 3 4 2 9" xfId="24850"/>
    <cellStyle name="Calculation 3 3 4 3" xfId="4718"/>
    <cellStyle name="Calculation 3 3 4 3 10" xfId="25597"/>
    <cellStyle name="Calculation 3 3 4 3 11" xfId="33536"/>
    <cellStyle name="Calculation 3 3 4 3 12" xfId="34472"/>
    <cellStyle name="Calculation 3 3 4 3 13" xfId="36583"/>
    <cellStyle name="Calculation 3 3 4 3 14" xfId="39110"/>
    <cellStyle name="Calculation 3 3 4 3 2" xfId="5917"/>
    <cellStyle name="Calculation 3 3 4 3 2 2" xfId="14619"/>
    <cellStyle name="Calculation 3 3 4 3 2 2 2" xfId="46713"/>
    <cellStyle name="Calculation 3 3 4 3 2 3" xfId="21455"/>
    <cellStyle name="Calculation 3 3 4 3 2 4" xfId="26796"/>
    <cellStyle name="Calculation 3 3 4 3 2 5" xfId="40309"/>
    <cellStyle name="Calculation 3 3 4 3 3" xfId="6809"/>
    <cellStyle name="Calculation 3 3 4 3 3 2" xfId="15511"/>
    <cellStyle name="Calculation 3 3 4 3 3 2 2" xfId="47487"/>
    <cellStyle name="Calculation 3 3 4 3 3 3" xfId="20014"/>
    <cellStyle name="Calculation 3 3 4 3 3 4" xfId="27687"/>
    <cellStyle name="Calculation 3 3 4 3 3 5" xfId="41200"/>
    <cellStyle name="Calculation 3 3 4 3 4" xfId="8474"/>
    <cellStyle name="Calculation 3 3 4 3 4 2" xfId="17176"/>
    <cellStyle name="Calculation 3 3 4 3 4 3" xfId="21667"/>
    <cellStyle name="Calculation 3 3 4 3 4 4" xfId="29352"/>
    <cellStyle name="Calculation 3 3 4 3 4 5" xfId="43126"/>
    <cellStyle name="Calculation 3 3 4 3 5" xfId="9229"/>
    <cellStyle name="Calculation 3 3 4 3 5 2" xfId="17931"/>
    <cellStyle name="Calculation 3 3 4 3 5 3" xfId="23384"/>
    <cellStyle name="Calculation 3 3 4 3 5 4" xfId="30107"/>
    <cellStyle name="Calculation 3 3 4 3 5 5" xfId="49150"/>
    <cellStyle name="Calculation 3 3 4 3 6" xfId="9923"/>
    <cellStyle name="Calculation 3 3 4 3 6 2" xfId="18625"/>
    <cellStyle name="Calculation 3 3 4 3 6 3" xfId="19920"/>
    <cellStyle name="Calculation 3 3 4 3 6 4" xfId="30801"/>
    <cellStyle name="Calculation 3 3 4 3 6 5" xfId="49844"/>
    <cellStyle name="Calculation 3 3 4 3 7" xfId="10541"/>
    <cellStyle name="Calculation 3 3 4 3 7 2" xfId="19243"/>
    <cellStyle name="Calculation 3 3 4 3 7 3" xfId="20000"/>
    <cellStyle name="Calculation 3 3 4 3 7 4" xfId="31419"/>
    <cellStyle name="Calculation 3 3 4 3 7 5" xfId="50462"/>
    <cellStyle name="Calculation 3 3 4 3 8" xfId="13420"/>
    <cellStyle name="Calculation 3 3 4 3 9" xfId="22172"/>
    <cellStyle name="Calculation 3 3 4 4" xfId="6479"/>
    <cellStyle name="Calculation 3 3 4 4 2" xfId="15181"/>
    <cellStyle name="Calculation 3 3 4 4 2 2" xfId="47221"/>
    <cellStyle name="Calculation 3 3 4 4 3" xfId="1874"/>
    <cellStyle name="Calculation 3 3 4 4 4" xfId="27358"/>
    <cellStyle name="Calculation 3 3 4 4 5" xfId="40871"/>
    <cellStyle name="Calculation 3 3 4 5" xfId="6081"/>
    <cellStyle name="Calculation 3 3 4 5 2" xfId="14783"/>
    <cellStyle name="Calculation 3 3 4 5 2 2" xfId="46857"/>
    <cellStyle name="Calculation 3 3 4 5 3" xfId="25123"/>
    <cellStyle name="Calculation 3 3 4 5 4" xfId="26960"/>
    <cellStyle name="Calculation 3 3 4 5 5" xfId="40473"/>
    <cellStyle name="Calculation 3 3 4 6" xfId="6758"/>
    <cellStyle name="Calculation 3 3 4 6 2" xfId="15460"/>
    <cellStyle name="Calculation 3 3 4 6 2 2" xfId="47449"/>
    <cellStyle name="Calculation 3 3 4 6 3" xfId="11812"/>
    <cellStyle name="Calculation 3 3 4 6 4" xfId="27636"/>
    <cellStyle name="Calculation 3 3 4 6 5" xfId="41149"/>
    <cellStyle name="Calculation 3 3 4 7" xfId="6784"/>
    <cellStyle name="Calculation 3 3 4 7 2" xfId="15486"/>
    <cellStyle name="Calculation 3 3 4 7 3" xfId="12214"/>
    <cellStyle name="Calculation 3 3 4 7 4" xfId="27662"/>
    <cellStyle name="Calculation 3 3 4 7 5" xfId="41175"/>
    <cellStyle name="Calculation 3 3 4 8" xfId="8173"/>
    <cellStyle name="Calculation 3 3 4 8 2" xfId="16875"/>
    <cellStyle name="Calculation 3 3 4 8 3" xfId="24974"/>
    <cellStyle name="Calculation 3 3 4 8 4" xfId="29051"/>
    <cellStyle name="Calculation 3 3 4 8 5" xfId="48691"/>
    <cellStyle name="Calculation 3 3 4 9" xfId="7550"/>
    <cellStyle name="Calculation 3 3 4 9 2" xfId="16252"/>
    <cellStyle name="Calculation 3 3 4 9 3" xfId="24199"/>
    <cellStyle name="Calculation 3 3 4 9 4" xfId="28428"/>
    <cellStyle name="Calculation 3 3 4 9 5" xfId="48159"/>
    <cellStyle name="Calculation 3 3 5" xfId="3574"/>
    <cellStyle name="Calculation 3 3 5 10" xfId="22091"/>
    <cellStyle name="Calculation 3 3 5 11" xfId="32289"/>
    <cellStyle name="Calculation 3 3 5 12" xfId="34192"/>
    <cellStyle name="Calculation 3 3 5 13" xfId="35336"/>
    <cellStyle name="Calculation 3 3 5 14" xfId="37872"/>
    <cellStyle name="Calculation 3 3 5 2" xfId="5652"/>
    <cellStyle name="Calculation 3 3 5 2 2" xfId="14354"/>
    <cellStyle name="Calculation 3 3 5 2 2 2" xfId="46470"/>
    <cellStyle name="Calculation 3 3 5 2 3" xfId="22241"/>
    <cellStyle name="Calculation 3 3 5 2 4" xfId="26531"/>
    <cellStyle name="Calculation 3 3 5 2 5" xfId="40044"/>
    <cellStyle name="Calculation 3 3 5 3" xfId="6489"/>
    <cellStyle name="Calculation 3 3 5 3 2" xfId="15191"/>
    <cellStyle name="Calculation 3 3 5 3 2 2" xfId="47227"/>
    <cellStyle name="Calculation 3 3 5 3 3" xfId="20583"/>
    <cellStyle name="Calculation 3 3 5 3 4" xfId="27368"/>
    <cellStyle name="Calculation 3 3 5 3 5" xfId="40881"/>
    <cellStyle name="Calculation 3 3 5 4" xfId="7661"/>
    <cellStyle name="Calculation 3 3 5 4 2" xfId="16363"/>
    <cellStyle name="Calculation 3 3 5 4 3" xfId="23866"/>
    <cellStyle name="Calculation 3 3 5 4 4" xfId="28539"/>
    <cellStyle name="Calculation 3 3 5 4 5" xfId="42030"/>
    <cellStyle name="Calculation 3 3 5 5" xfId="8102"/>
    <cellStyle name="Calculation 3 3 5 5 2" xfId="16804"/>
    <cellStyle name="Calculation 3 3 5 5 3" xfId="23185"/>
    <cellStyle name="Calculation 3 3 5 5 4" xfId="28980"/>
    <cellStyle name="Calculation 3 3 5 5 5" xfId="48620"/>
    <cellStyle name="Calculation 3 3 5 6" xfId="8431"/>
    <cellStyle name="Calculation 3 3 5 6 2" xfId="17133"/>
    <cellStyle name="Calculation 3 3 5 6 3" xfId="22180"/>
    <cellStyle name="Calculation 3 3 5 6 4" xfId="29309"/>
    <cellStyle name="Calculation 3 3 5 6 5" xfId="48889"/>
    <cellStyle name="Calculation 3 3 5 7" xfId="9191"/>
    <cellStyle name="Calculation 3 3 5 7 2" xfId="17893"/>
    <cellStyle name="Calculation 3 3 5 7 3" xfId="21563"/>
    <cellStyle name="Calculation 3 3 5 7 4" xfId="30069"/>
    <cellStyle name="Calculation 3 3 5 7 5" xfId="49112"/>
    <cellStyle name="Calculation 3 3 5 8" xfId="12371"/>
    <cellStyle name="Calculation 3 3 5 9" xfId="20680"/>
    <cellStyle name="Calculation 3 3 6" xfId="4798"/>
    <cellStyle name="Calculation 3 3 6 10" xfId="25677"/>
    <cellStyle name="Calculation 3 3 6 11" xfId="33616"/>
    <cellStyle name="Calculation 3 3 6 12" xfId="34552"/>
    <cellStyle name="Calculation 3 3 6 13" xfId="36663"/>
    <cellStyle name="Calculation 3 3 6 14" xfId="39190"/>
    <cellStyle name="Calculation 3 3 6 2" xfId="5345"/>
    <cellStyle name="Calculation 3 3 6 2 2" xfId="14047"/>
    <cellStyle name="Calculation 3 3 6 2 2 2" xfId="46185"/>
    <cellStyle name="Calculation 3 3 6 2 3" xfId="21784"/>
    <cellStyle name="Calculation 3 3 6 2 4" xfId="26224"/>
    <cellStyle name="Calculation 3 3 6 2 5" xfId="39737"/>
    <cellStyle name="Calculation 3 3 6 3" xfId="6889"/>
    <cellStyle name="Calculation 3 3 6 3 2" xfId="15591"/>
    <cellStyle name="Calculation 3 3 6 3 2 2" xfId="47567"/>
    <cellStyle name="Calculation 3 3 6 3 3" xfId="12601"/>
    <cellStyle name="Calculation 3 3 6 3 4" xfId="27767"/>
    <cellStyle name="Calculation 3 3 6 3 5" xfId="41280"/>
    <cellStyle name="Calculation 3 3 6 4" xfId="8554"/>
    <cellStyle name="Calculation 3 3 6 4 2" xfId="17256"/>
    <cellStyle name="Calculation 3 3 6 4 3" xfId="23011"/>
    <cellStyle name="Calculation 3 3 6 4 4" xfId="29432"/>
    <cellStyle name="Calculation 3 3 6 4 5" xfId="43206"/>
    <cellStyle name="Calculation 3 3 6 5" xfId="9309"/>
    <cellStyle name="Calculation 3 3 6 5 2" xfId="18011"/>
    <cellStyle name="Calculation 3 3 6 5 3" xfId="22437"/>
    <cellStyle name="Calculation 3 3 6 5 4" xfId="30187"/>
    <cellStyle name="Calculation 3 3 6 5 5" xfId="49230"/>
    <cellStyle name="Calculation 3 3 6 6" xfId="10003"/>
    <cellStyle name="Calculation 3 3 6 6 2" xfId="18705"/>
    <cellStyle name="Calculation 3 3 6 6 3" xfId="12838"/>
    <cellStyle name="Calculation 3 3 6 6 4" xfId="30881"/>
    <cellStyle name="Calculation 3 3 6 6 5" xfId="49924"/>
    <cellStyle name="Calculation 3 3 6 7" xfId="10621"/>
    <cellStyle name="Calculation 3 3 6 7 2" xfId="19323"/>
    <cellStyle name="Calculation 3 3 6 7 3" xfId="13261"/>
    <cellStyle name="Calculation 3 3 6 7 4" xfId="31499"/>
    <cellStyle name="Calculation 3 3 6 7 5" xfId="50542"/>
    <cellStyle name="Calculation 3 3 6 8" xfId="13500"/>
    <cellStyle name="Calculation 3 3 6 9" xfId="11164"/>
    <cellStyle name="Calculation 3 3 7" xfId="6379"/>
    <cellStyle name="Calculation 3 3 7 2" xfId="15081"/>
    <cellStyle name="Calculation 3 3 7 2 2" xfId="47132"/>
    <cellStyle name="Calculation 3 3 7 3" xfId="23062"/>
    <cellStyle name="Calculation 3 3 7 4" xfId="27258"/>
    <cellStyle name="Calculation 3 3 7 5" xfId="40771"/>
    <cellStyle name="Calculation 3 3 8" xfId="6436"/>
    <cellStyle name="Calculation 3 3 8 2" xfId="15138"/>
    <cellStyle name="Calculation 3 3 8 2 2" xfId="47183"/>
    <cellStyle name="Calculation 3 3 8 3" xfId="24594"/>
    <cellStyle name="Calculation 3 3 8 4" xfId="27315"/>
    <cellStyle name="Calculation 3 3 8 5" xfId="40828"/>
    <cellStyle name="Calculation 3 3 9" xfId="6374"/>
    <cellStyle name="Calculation 3 3 9 2" xfId="15076"/>
    <cellStyle name="Calculation 3 3 9 2 2" xfId="47128"/>
    <cellStyle name="Calculation 3 3 9 3" xfId="22362"/>
    <cellStyle name="Calculation 3 3 9 4" xfId="27253"/>
    <cellStyle name="Calculation 3 3 9 5" xfId="40766"/>
    <cellStyle name="Calculation 3 4" xfId="488"/>
    <cellStyle name="Calculation 3 4 10" xfId="6075"/>
    <cellStyle name="Calculation 3 4 10 2" xfId="14777"/>
    <cellStyle name="Calculation 3 4 10 3" xfId="24837"/>
    <cellStyle name="Calculation 3 4 10 4" xfId="26954"/>
    <cellStyle name="Calculation 3 4 10 5" xfId="40467"/>
    <cellStyle name="Calculation 3 4 11" xfId="7454"/>
    <cellStyle name="Calculation 3 4 11 2" xfId="16156"/>
    <cellStyle name="Calculation 3 4 11 3" xfId="23589"/>
    <cellStyle name="Calculation 3 4 11 4" xfId="28332"/>
    <cellStyle name="Calculation 3 4 11 5" xfId="48063"/>
    <cellStyle name="Calculation 3 4 12" xfId="3111"/>
    <cellStyle name="Calculation 3 4 12 2" xfId="11930"/>
    <cellStyle name="Calculation 3 4 12 3" xfId="23826"/>
    <cellStyle name="Calculation 3 4 12 4" xfId="24803"/>
    <cellStyle name="Calculation 3 4 12 5" xfId="44655"/>
    <cellStyle name="Calculation 3 4 13" xfId="4413"/>
    <cellStyle name="Calculation 3 4 13 2" xfId="13135"/>
    <cellStyle name="Calculation 3 4 13 3" xfId="23437"/>
    <cellStyle name="Calculation 3 4 13 4" xfId="25521"/>
    <cellStyle name="Calculation 3 4 13 5" xfId="45843"/>
    <cellStyle name="Calculation 3 4 14" xfId="7424"/>
    <cellStyle name="Calculation 3 4 14 2" xfId="16126"/>
    <cellStyle name="Calculation 3 4 14 3" xfId="22555"/>
    <cellStyle name="Calculation 3 4 14 4" xfId="28302"/>
    <cellStyle name="Calculation 3 4 14 5" xfId="48033"/>
    <cellStyle name="Calculation 3 4 15" xfId="2500"/>
    <cellStyle name="Calculation 3 4 16" xfId="23264"/>
    <cellStyle name="Calculation 3 4 17" xfId="24877"/>
    <cellStyle name="Calculation 3 4 18" xfId="32008"/>
    <cellStyle name="Calculation 3 4 19" xfId="34076"/>
    <cellStyle name="Calculation 3 4 2" xfId="736"/>
    <cellStyle name="Calculation 3 4 2 10" xfId="7975"/>
    <cellStyle name="Calculation 3 4 2 10 2" xfId="16677"/>
    <cellStyle name="Calculation 3 4 2 10 3" xfId="24702"/>
    <cellStyle name="Calculation 3 4 2 10 4" xfId="28853"/>
    <cellStyle name="Calculation 3 4 2 10 5" xfId="48493"/>
    <cellStyle name="Calculation 3 4 2 11" xfId="7590"/>
    <cellStyle name="Calculation 3 4 2 11 2" xfId="16292"/>
    <cellStyle name="Calculation 3 4 2 11 3" xfId="22372"/>
    <cellStyle name="Calculation 3 4 2 11 4" xfId="28468"/>
    <cellStyle name="Calculation 3 4 2 11 5" xfId="48199"/>
    <cellStyle name="Calculation 3 4 2 12" xfId="7882"/>
    <cellStyle name="Calculation 3 4 2 12 2" xfId="16584"/>
    <cellStyle name="Calculation 3 4 2 12 3" xfId="21772"/>
    <cellStyle name="Calculation 3 4 2 12 4" xfId="28760"/>
    <cellStyle name="Calculation 3 4 2 12 5" xfId="48400"/>
    <cellStyle name="Calculation 3 4 2 13" xfId="11284"/>
    <cellStyle name="Calculation 3 4 2 14" xfId="12907"/>
    <cellStyle name="Calculation 3 4 2 15" xfId="21163"/>
    <cellStyle name="Calculation 3 4 2 16" xfId="32083"/>
    <cellStyle name="Calculation 3 4 2 17" xfId="34114"/>
    <cellStyle name="Calculation 3 4 2 18" xfId="35130"/>
    <cellStyle name="Calculation 3 4 2 19" xfId="37377"/>
    <cellStyle name="Calculation 3 4 2 2" xfId="1505"/>
    <cellStyle name="Calculation 3 4 2 2 10" xfId="13202"/>
    <cellStyle name="Calculation 3 4 2 2 11" xfId="23998"/>
    <cellStyle name="Calculation 3 4 2 2 12" xfId="25541"/>
    <cellStyle name="Calculation 3 4 2 2 13" xfId="33298"/>
    <cellStyle name="Calculation 3 4 2 2 14" xfId="34416"/>
    <cellStyle name="Calculation 3 4 2 2 15" xfId="36345"/>
    <cellStyle name="Calculation 3 4 2 2 16" xfId="38872"/>
    <cellStyle name="Calculation 3 4 2 2 2" xfId="4794"/>
    <cellStyle name="Calculation 3 4 2 2 2 10" xfId="25673"/>
    <cellStyle name="Calculation 3 4 2 2 2 11" xfId="33612"/>
    <cellStyle name="Calculation 3 4 2 2 2 12" xfId="34548"/>
    <cellStyle name="Calculation 3 4 2 2 2 13" xfId="36659"/>
    <cellStyle name="Calculation 3 4 2 2 2 14" xfId="39186"/>
    <cellStyle name="Calculation 3 4 2 2 2 2" xfId="6092"/>
    <cellStyle name="Calculation 3 4 2 2 2 2 2" xfId="14794"/>
    <cellStyle name="Calculation 3 4 2 2 2 2 2 2" xfId="46868"/>
    <cellStyle name="Calculation 3 4 2 2 2 2 3" xfId="22560"/>
    <cellStyle name="Calculation 3 4 2 2 2 2 4" xfId="26971"/>
    <cellStyle name="Calculation 3 4 2 2 2 2 5" xfId="40484"/>
    <cellStyle name="Calculation 3 4 2 2 2 3" xfId="6885"/>
    <cellStyle name="Calculation 3 4 2 2 2 3 2" xfId="15587"/>
    <cellStyle name="Calculation 3 4 2 2 2 3 2 2" xfId="47563"/>
    <cellStyle name="Calculation 3 4 2 2 2 3 3" xfId="12827"/>
    <cellStyle name="Calculation 3 4 2 2 2 3 4" xfId="27763"/>
    <cellStyle name="Calculation 3 4 2 2 2 3 5" xfId="41276"/>
    <cellStyle name="Calculation 3 4 2 2 2 4" xfId="8550"/>
    <cellStyle name="Calculation 3 4 2 2 2 4 2" xfId="17252"/>
    <cellStyle name="Calculation 3 4 2 2 2 4 3" xfId="25007"/>
    <cellStyle name="Calculation 3 4 2 2 2 4 4" xfId="29428"/>
    <cellStyle name="Calculation 3 4 2 2 2 4 5" xfId="43202"/>
    <cellStyle name="Calculation 3 4 2 2 2 5" xfId="9305"/>
    <cellStyle name="Calculation 3 4 2 2 2 5 2" xfId="18007"/>
    <cellStyle name="Calculation 3 4 2 2 2 5 3" xfId="25397"/>
    <cellStyle name="Calculation 3 4 2 2 2 5 4" xfId="30183"/>
    <cellStyle name="Calculation 3 4 2 2 2 5 5" xfId="49226"/>
    <cellStyle name="Calculation 3 4 2 2 2 6" xfId="9999"/>
    <cellStyle name="Calculation 3 4 2 2 2 6 2" xfId="18701"/>
    <cellStyle name="Calculation 3 4 2 2 2 6 3" xfId="13088"/>
    <cellStyle name="Calculation 3 4 2 2 2 6 4" xfId="30877"/>
    <cellStyle name="Calculation 3 4 2 2 2 6 5" xfId="49920"/>
    <cellStyle name="Calculation 3 4 2 2 2 7" xfId="10617"/>
    <cellStyle name="Calculation 3 4 2 2 2 7 2" xfId="19319"/>
    <cellStyle name="Calculation 3 4 2 2 2 7 3" xfId="20384"/>
    <cellStyle name="Calculation 3 4 2 2 2 7 4" xfId="31495"/>
    <cellStyle name="Calculation 3 4 2 2 2 7 5" xfId="50538"/>
    <cellStyle name="Calculation 3 4 2 2 2 8" xfId="13496"/>
    <cellStyle name="Calculation 3 4 2 2 2 9" xfId="21364"/>
    <cellStyle name="Calculation 3 4 2 2 3" xfId="5199"/>
    <cellStyle name="Calculation 3 4 2 2 3 10" xfId="26078"/>
    <cellStyle name="Calculation 3 4 2 2 3 11" xfId="34017"/>
    <cellStyle name="Calculation 3 4 2 2 3 12" xfId="34953"/>
    <cellStyle name="Calculation 3 4 2 2 3 13" xfId="37064"/>
    <cellStyle name="Calculation 3 4 2 2 3 14" xfId="39591"/>
    <cellStyle name="Calculation 3 4 2 2 3 2" xfId="5635"/>
    <cellStyle name="Calculation 3 4 2 2 3 2 2" xfId="14337"/>
    <cellStyle name="Calculation 3 4 2 2 3 2 2 2" xfId="46454"/>
    <cellStyle name="Calculation 3 4 2 2 3 2 3" xfId="23066"/>
    <cellStyle name="Calculation 3 4 2 2 3 2 4" xfId="26514"/>
    <cellStyle name="Calculation 3 4 2 2 3 2 5" xfId="40027"/>
    <cellStyle name="Calculation 3 4 2 2 3 3" xfId="7290"/>
    <cellStyle name="Calculation 3 4 2 2 3 3 2" xfId="15992"/>
    <cellStyle name="Calculation 3 4 2 2 3 3 2 2" xfId="47968"/>
    <cellStyle name="Calculation 3 4 2 2 3 3 3" xfId="21831"/>
    <cellStyle name="Calculation 3 4 2 2 3 3 4" xfId="28168"/>
    <cellStyle name="Calculation 3 4 2 2 3 3 5" xfId="41681"/>
    <cellStyle name="Calculation 3 4 2 2 3 4" xfId="8955"/>
    <cellStyle name="Calculation 3 4 2 2 3 4 2" xfId="17657"/>
    <cellStyle name="Calculation 3 4 2 2 3 4 3" xfId="22908"/>
    <cellStyle name="Calculation 3 4 2 2 3 4 4" xfId="29833"/>
    <cellStyle name="Calculation 3 4 2 2 3 4 5" xfId="43607"/>
    <cellStyle name="Calculation 3 4 2 2 3 5" xfId="9710"/>
    <cellStyle name="Calculation 3 4 2 2 3 5 2" xfId="18412"/>
    <cellStyle name="Calculation 3 4 2 2 3 5 3" xfId="20044"/>
    <cellStyle name="Calculation 3 4 2 2 3 5 4" xfId="30588"/>
    <cellStyle name="Calculation 3 4 2 2 3 5 5" xfId="49631"/>
    <cellStyle name="Calculation 3 4 2 2 3 6" xfId="10404"/>
    <cellStyle name="Calculation 3 4 2 2 3 6 2" xfId="19106"/>
    <cellStyle name="Calculation 3 4 2 2 3 6 3" xfId="12984"/>
    <cellStyle name="Calculation 3 4 2 2 3 6 4" xfId="31282"/>
    <cellStyle name="Calculation 3 4 2 2 3 6 5" xfId="50325"/>
    <cellStyle name="Calculation 3 4 2 2 3 7" xfId="11022"/>
    <cellStyle name="Calculation 3 4 2 2 3 7 2" xfId="19724"/>
    <cellStyle name="Calculation 3 4 2 2 3 7 3" xfId="19790"/>
    <cellStyle name="Calculation 3 4 2 2 3 7 4" xfId="31900"/>
    <cellStyle name="Calculation 3 4 2 2 3 7 5" xfId="50943"/>
    <cellStyle name="Calculation 3 4 2 2 3 8" xfId="13901"/>
    <cellStyle name="Calculation 3 4 2 2 3 9" xfId="24822"/>
    <cellStyle name="Calculation 3 4 2 2 4" xfId="5447"/>
    <cellStyle name="Calculation 3 4 2 2 4 2" xfId="14149"/>
    <cellStyle name="Calculation 3 4 2 2 4 2 2" xfId="46275"/>
    <cellStyle name="Calculation 3 4 2 2 4 3" xfId="23075"/>
    <cellStyle name="Calculation 3 4 2 2 4 4" xfId="26326"/>
    <cellStyle name="Calculation 3 4 2 2 4 5" xfId="39839"/>
    <cellStyle name="Calculation 3 4 2 2 5" xfId="6687"/>
    <cellStyle name="Calculation 3 4 2 2 5 2" xfId="15389"/>
    <cellStyle name="Calculation 3 4 2 2 5 2 2" xfId="47392"/>
    <cellStyle name="Calculation 3 4 2 2 5 3" xfId="20842"/>
    <cellStyle name="Calculation 3 4 2 2 5 4" xfId="27565"/>
    <cellStyle name="Calculation 3 4 2 2 5 5" xfId="41078"/>
    <cellStyle name="Calculation 3 4 2 2 6" xfId="8323"/>
    <cellStyle name="Calculation 3 4 2 2 6 2" xfId="17025"/>
    <cellStyle name="Calculation 3 4 2 2 6 3" xfId="23518"/>
    <cellStyle name="Calculation 3 4 2 2 6 4" xfId="29201"/>
    <cellStyle name="Calculation 3 4 2 2 6 5" xfId="42888"/>
    <cellStyle name="Calculation 3 4 2 2 7" xfId="9098"/>
    <cellStyle name="Calculation 3 4 2 2 7 2" xfId="17800"/>
    <cellStyle name="Calculation 3 4 2 2 7 3" xfId="21407"/>
    <cellStyle name="Calculation 3 4 2 2 7 4" xfId="29976"/>
    <cellStyle name="Calculation 3 4 2 2 7 5" xfId="49019"/>
    <cellStyle name="Calculation 3 4 2 2 8" xfId="9826"/>
    <cellStyle name="Calculation 3 4 2 2 8 2" xfId="18528"/>
    <cellStyle name="Calculation 3 4 2 2 8 3" xfId="11333"/>
    <cellStyle name="Calculation 3 4 2 2 8 4" xfId="30704"/>
    <cellStyle name="Calculation 3 4 2 2 8 5" xfId="49747"/>
    <cellStyle name="Calculation 3 4 2 2 9" xfId="10485"/>
    <cellStyle name="Calculation 3 4 2 2 9 2" xfId="19187"/>
    <cellStyle name="Calculation 3 4 2 2 9 3" xfId="13288"/>
    <cellStyle name="Calculation 3 4 2 2 9 4" xfId="31363"/>
    <cellStyle name="Calculation 3 4 2 2 9 5" xfId="50406"/>
    <cellStyle name="Calculation 3 4 2 3" xfId="4855"/>
    <cellStyle name="Calculation 3 4 2 3 10" xfId="25734"/>
    <cellStyle name="Calculation 3 4 2 3 11" xfId="33673"/>
    <cellStyle name="Calculation 3 4 2 3 12" xfId="34609"/>
    <cellStyle name="Calculation 3 4 2 3 13" xfId="36720"/>
    <cellStyle name="Calculation 3 4 2 3 14" xfId="39247"/>
    <cellStyle name="Calculation 3 4 2 3 2" xfId="6261"/>
    <cellStyle name="Calculation 3 4 2 3 2 2" xfId="14963"/>
    <cellStyle name="Calculation 3 4 2 3 2 2 2" xfId="47025"/>
    <cellStyle name="Calculation 3 4 2 3 2 3" xfId="1797"/>
    <cellStyle name="Calculation 3 4 2 3 2 4" xfId="27140"/>
    <cellStyle name="Calculation 3 4 2 3 2 5" xfId="40653"/>
    <cellStyle name="Calculation 3 4 2 3 3" xfId="6946"/>
    <cellStyle name="Calculation 3 4 2 3 3 2" xfId="15648"/>
    <cellStyle name="Calculation 3 4 2 3 3 2 2" xfId="47624"/>
    <cellStyle name="Calculation 3 4 2 3 3 3" xfId="13317"/>
    <cellStyle name="Calculation 3 4 2 3 3 4" xfId="27824"/>
    <cellStyle name="Calculation 3 4 2 3 3 5" xfId="41337"/>
    <cellStyle name="Calculation 3 4 2 3 4" xfId="8611"/>
    <cellStyle name="Calculation 3 4 2 3 4 2" xfId="17313"/>
    <cellStyle name="Calculation 3 4 2 3 4 3" xfId="23754"/>
    <cellStyle name="Calculation 3 4 2 3 4 4" xfId="29489"/>
    <cellStyle name="Calculation 3 4 2 3 4 5" xfId="43263"/>
    <cellStyle name="Calculation 3 4 2 3 5" xfId="9366"/>
    <cellStyle name="Calculation 3 4 2 3 5 2" xfId="18068"/>
    <cellStyle name="Calculation 3 4 2 3 5 3" xfId="23939"/>
    <cellStyle name="Calculation 3 4 2 3 5 4" xfId="30244"/>
    <cellStyle name="Calculation 3 4 2 3 5 5" xfId="49287"/>
    <cellStyle name="Calculation 3 4 2 3 6" xfId="10060"/>
    <cellStyle name="Calculation 3 4 2 3 6 2" xfId="18762"/>
    <cellStyle name="Calculation 3 4 2 3 6 3" xfId="12631"/>
    <cellStyle name="Calculation 3 4 2 3 6 4" xfId="30938"/>
    <cellStyle name="Calculation 3 4 2 3 6 5" xfId="49981"/>
    <cellStyle name="Calculation 3 4 2 3 7" xfId="10678"/>
    <cellStyle name="Calculation 3 4 2 3 7 2" xfId="19380"/>
    <cellStyle name="Calculation 3 4 2 3 7 3" xfId="20189"/>
    <cellStyle name="Calculation 3 4 2 3 7 4" xfId="31556"/>
    <cellStyle name="Calculation 3 4 2 3 7 5" xfId="50599"/>
    <cellStyle name="Calculation 3 4 2 3 8" xfId="13557"/>
    <cellStyle name="Calculation 3 4 2 3 9" xfId="24774"/>
    <cellStyle name="Calculation 3 4 2 4" xfId="5027"/>
    <cellStyle name="Calculation 3 4 2 4 10" xfId="25906"/>
    <cellStyle name="Calculation 3 4 2 4 11" xfId="33845"/>
    <cellStyle name="Calculation 3 4 2 4 12" xfId="34781"/>
    <cellStyle name="Calculation 3 4 2 4 13" xfId="36892"/>
    <cellStyle name="Calculation 3 4 2 4 14" xfId="39419"/>
    <cellStyle name="Calculation 3 4 2 4 2" xfId="5325"/>
    <cellStyle name="Calculation 3 4 2 4 2 2" xfId="14027"/>
    <cellStyle name="Calculation 3 4 2 4 2 2 2" xfId="46165"/>
    <cellStyle name="Calculation 3 4 2 4 2 3" xfId="24645"/>
    <cellStyle name="Calculation 3 4 2 4 2 4" xfId="26204"/>
    <cellStyle name="Calculation 3 4 2 4 2 5" xfId="39717"/>
    <cellStyle name="Calculation 3 4 2 4 3" xfId="7118"/>
    <cellStyle name="Calculation 3 4 2 4 3 2" xfId="15820"/>
    <cellStyle name="Calculation 3 4 2 4 3 2 2" xfId="47796"/>
    <cellStyle name="Calculation 3 4 2 4 3 3" xfId="24316"/>
    <cellStyle name="Calculation 3 4 2 4 3 4" xfId="27996"/>
    <cellStyle name="Calculation 3 4 2 4 3 5" xfId="41509"/>
    <cellStyle name="Calculation 3 4 2 4 4" xfId="8783"/>
    <cellStyle name="Calculation 3 4 2 4 4 2" xfId="17485"/>
    <cellStyle name="Calculation 3 4 2 4 4 3" xfId="21207"/>
    <cellStyle name="Calculation 3 4 2 4 4 4" xfId="29661"/>
    <cellStyle name="Calculation 3 4 2 4 4 5" xfId="43435"/>
    <cellStyle name="Calculation 3 4 2 4 5" xfId="9538"/>
    <cellStyle name="Calculation 3 4 2 4 5 2" xfId="18240"/>
    <cellStyle name="Calculation 3 4 2 4 5 3" xfId="11900"/>
    <cellStyle name="Calculation 3 4 2 4 5 4" xfId="30416"/>
    <cellStyle name="Calculation 3 4 2 4 5 5" xfId="49459"/>
    <cellStyle name="Calculation 3 4 2 4 6" xfId="10232"/>
    <cellStyle name="Calculation 3 4 2 4 6 2" xfId="18934"/>
    <cellStyle name="Calculation 3 4 2 4 6 3" xfId="12906"/>
    <cellStyle name="Calculation 3 4 2 4 6 4" xfId="31110"/>
    <cellStyle name="Calculation 3 4 2 4 6 5" xfId="50153"/>
    <cellStyle name="Calculation 3 4 2 4 7" xfId="10850"/>
    <cellStyle name="Calculation 3 4 2 4 7 2" xfId="19552"/>
    <cellStyle name="Calculation 3 4 2 4 7 3" xfId="19774"/>
    <cellStyle name="Calculation 3 4 2 4 7 4" xfId="31728"/>
    <cellStyle name="Calculation 3 4 2 4 7 5" xfId="50771"/>
    <cellStyle name="Calculation 3 4 2 4 8" xfId="13729"/>
    <cellStyle name="Calculation 3 4 2 4 9" xfId="21994"/>
    <cellStyle name="Calculation 3 4 2 5" xfId="3197"/>
    <cellStyle name="Calculation 3 4 2 5 2" xfId="12012"/>
    <cellStyle name="Calculation 3 4 2 5 2 2" xfId="44734"/>
    <cellStyle name="Calculation 3 4 2 5 3" xfId="21829"/>
    <cellStyle name="Calculation 3 4 2 5 4" xfId="23970"/>
    <cellStyle name="Calculation 3 4 2 5 5" xfId="37495"/>
    <cellStyle name="Calculation 3 4 2 6" xfId="6391"/>
    <cellStyle name="Calculation 3 4 2 6 2" xfId="15093"/>
    <cellStyle name="Calculation 3 4 2 6 2 2" xfId="47143"/>
    <cellStyle name="Calculation 3 4 2 6 3" xfId="24722"/>
    <cellStyle name="Calculation 3 4 2 6 4" xfId="27270"/>
    <cellStyle name="Calculation 3 4 2 6 5" xfId="40783"/>
    <cellStyle name="Calculation 3 4 2 7" xfId="6619"/>
    <cellStyle name="Calculation 3 4 2 7 2" xfId="15321"/>
    <cellStyle name="Calculation 3 4 2 7 2 2" xfId="47337"/>
    <cellStyle name="Calculation 3 4 2 7 3" xfId="23511"/>
    <cellStyle name="Calculation 3 4 2 7 4" xfId="27497"/>
    <cellStyle name="Calculation 3 4 2 7 5" xfId="41010"/>
    <cellStyle name="Calculation 3 4 2 8" xfId="7352"/>
    <cellStyle name="Calculation 3 4 2 8 2" xfId="16054"/>
    <cellStyle name="Calculation 3 4 2 8 3" xfId="24482"/>
    <cellStyle name="Calculation 3 4 2 8 4" xfId="28230"/>
    <cellStyle name="Calculation 3 4 2 8 5" xfId="41743"/>
    <cellStyle name="Calculation 3 4 2 9" xfId="7511"/>
    <cellStyle name="Calculation 3 4 2 9 2" xfId="16213"/>
    <cellStyle name="Calculation 3 4 2 9 3" xfId="2516"/>
    <cellStyle name="Calculation 3 4 2 9 4" xfId="28389"/>
    <cellStyle name="Calculation 3 4 2 9 5" xfId="48120"/>
    <cellStyle name="Calculation 3 4 20" xfId="35055"/>
    <cellStyle name="Calculation 3 4 21" xfId="37166"/>
    <cellStyle name="Calculation 3 4 3" xfId="839"/>
    <cellStyle name="Calculation 3 4 3 10" xfId="7807"/>
    <cellStyle name="Calculation 3 4 3 10 2" xfId="16509"/>
    <cellStyle name="Calculation 3 4 3 10 3" xfId="22676"/>
    <cellStyle name="Calculation 3 4 3 10 4" xfId="28685"/>
    <cellStyle name="Calculation 3 4 3 10 5" xfId="48331"/>
    <cellStyle name="Calculation 3 4 3 11" xfId="8025"/>
    <cellStyle name="Calculation 3 4 3 11 2" xfId="16727"/>
    <cellStyle name="Calculation 3 4 3 11 3" xfId="24838"/>
    <cellStyle name="Calculation 3 4 3 11 4" xfId="28903"/>
    <cellStyle name="Calculation 3 4 3 11 5" xfId="48543"/>
    <cellStyle name="Calculation 3 4 3 12" xfId="11382"/>
    <cellStyle name="Calculation 3 4 3 13" xfId="11114"/>
    <cellStyle name="Calculation 3 4 3 14" xfId="12952"/>
    <cellStyle name="Calculation 3 4 3 15" xfId="32632"/>
    <cellStyle name="Calculation 3 4 3 16" xfId="34297"/>
    <cellStyle name="Calculation 3 4 3 17" xfId="35679"/>
    <cellStyle name="Calculation 3 4 3 18" xfId="38206"/>
    <cellStyle name="Calculation 3 4 3 2" xfId="5059"/>
    <cellStyle name="Calculation 3 4 3 2 10" xfId="25938"/>
    <cellStyle name="Calculation 3 4 3 2 11" xfId="33877"/>
    <cellStyle name="Calculation 3 4 3 2 12" xfId="34813"/>
    <cellStyle name="Calculation 3 4 3 2 13" xfId="36924"/>
    <cellStyle name="Calculation 3 4 3 2 14" xfId="39451"/>
    <cellStyle name="Calculation 3 4 3 2 2" xfId="5521"/>
    <cellStyle name="Calculation 3 4 3 2 2 2" xfId="14223"/>
    <cellStyle name="Calculation 3 4 3 2 2 2 2" xfId="46347"/>
    <cellStyle name="Calculation 3 4 3 2 2 3" xfId="20482"/>
    <cellStyle name="Calculation 3 4 3 2 2 4" xfId="26400"/>
    <cellStyle name="Calculation 3 4 3 2 2 5" xfId="39913"/>
    <cellStyle name="Calculation 3 4 3 2 3" xfId="7150"/>
    <cellStyle name="Calculation 3 4 3 2 3 2" xfId="15852"/>
    <cellStyle name="Calculation 3 4 3 2 3 2 2" xfId="47828"/>
    <cellStyle name="Calculation 3 4 3 2 3 3" xfId="21122"/>
    <cellStyle name="Calculation 3 4 3 2 3 4" xfId="28028"/>
    <cellStyle name="Calculation 3 4 3 2 3 5" xfId="41541"/>
    <cellStyle name="Calculation 3 4 3 2 4" xfId="8815"/>
    <cellStyle name="Calculation 3 4 3 2 4 2" xfId="17517"/>
    <cellStyle name="Calculation 3 4 3 2 4 3" xfId="24810"/>
    <cellStyle name="Calculation 3 4 3 2 4 4" xfId="29693"/>
    <cellStyle name="Calculation 3 4 3 2 4 5" xfId="43467"/>
    <cellStyle name="Calculation 3 4 3 2 5" xfId="9570"/>
    <cellStyle name="Calculation 3 4 3 2 5 2" xfId="18272"/>
    <cellStyle name="Calculation 3 4 3 2 5 3" xfId="11853"/>
    <cellStyle name="Calculation 3 4 3 2 5 4" xfId="30448"/>
    <cellStyle name="Calculation 3 4 3 2 5 5" xfId="49491"/>
    <cellStyle name="Calculation 3 4 3 2 6" xfId="10264"/>
    <cellStyle name="Calculation 3 4 3 2 6 2" xfId="18966"/>
    <cellStyle name="Calculation 3 4 3 2 6 3" xfId="12940"/>
    <cellStyle name="Calculation 3 4 3 2 6 4" xfId="31142"/>
    <cellStyle name="Calculation 3 4 3 2 6 5" xfId="50185"/>
    <cellStyle name="Calculation 3 4 3 2 7" xfId="10882"/>
    <cellStyle name="Calculation 3 4 3 2 7 2" xfId="19584"/>
    <cellStyle name="Calculation 3 4 3 2 7 3" xfId="19859"/>
    <cellStyle name="Calculation 3 4 3 2 7 4" xfId="31760"/>
    <cellStyle name="Calculation 3 4 3 2 7 5" xfId="50803"/>
    <cellStyle name="Calculation 3 4 3 2 8" xfId="13761"/>
    <cellStyle name="Calculation 3 4 3 2 9" xfId="24039"/>
    <cellStyle name="Calculation 3 4 3 3" xfId="4826"/>
    <cellStyle name="Calculation 3 4 3 3 10" xfId="25705"/>
    <cellStyle name="Calculation 3 4 3 3 11" xfId="33644"/>
    <cellStyle name="Calculation 3 4 3 3 12" xfId="34580"/>
    <cellStyle name="Calculation 3 4 3 3 13" xfId="36691"/>
    <cellStyle name="Calculation 3 4 3 3 14" xfId="39218"/>
    <cellStyle name="Calculation 3 4 3 3 2" xfId="3176"/>
    <cellStyle name="Calculation 3 4 3 3 2 2" xfId="11991"/>
    <cellStyle name="Calculation 3 4 3 3 2 2 2" xfId="44715"/>
    <cellStyle name="Calculation 3 4 3 3 2 3" xfId="22081"/>
    <cellStyle name="Calculation 3 4 3 3 2 4" xfId="20886"/>
    <cellStyle name="Calculation 3 4 3 3 2 5" xfId="37474"/>
    <cellStyle name="Calculation 3 4 3 3 3" xfId="6917"/>
    <cellStyle name="Calculation 3 4 3 3 3 2" xfId="15619"/>
    <cellStyle name="Calculation 3 4 3 3 3 2 2" xfId="47595"/>
    <cellStyle name="Calculation 3 4 3 3 3 3" xfId="11712"/>
    <cellStyle name="Calculation 3 4 3 3 3 4" xfId="27795"/>
    <cellStyle name="Calculation 3 4 3 3 3 5" xfId="41308"/>
    <cellStyle name="Calculation 3 4 3 3 4" xfId="8582"/>
    <cellStyle name="Calculation 3 4 3 3 4 2" xfId="17284"/>
    <cellStyle name="Calculation 3 4 3 3 4 3" xfId="23240"/>
    <cellStyle name="Calculation 3 4 3 3 4 4" xfId="29460"/>
    <cellStyle name="Calculation 3 4 3 3 4 5" xfId="43234"/>
    <cellStyle name="Calculation 3 4 3 3 5" xfId="9337"/>
    <cellStyle name="Calculation 3 4 3 3 5 2" xfId="18039"/>
    <cellStyle name="Calculation 3 4 3 3 5 3" xfId="24354"/>
    <cellStyle name="Calculation 3 4 3 3 5 4" xfId="30215"/>
    <cellStyle name="Calculation 3 4 3 3 5 5" xfId="49258"/>
    <cellStyle name="Calculation 3 4 3 3 6" xfId="10031"/>
    <cellStyle name="Calculation 3 4 3 3 6 2" xfId="18733"/>
    <cellStyle name="Calculation 3 4 3 3 6 3" xfId="19781"/>
    <cellStyle name="Calculation 3 4 3 3 6 4" xfId="30909"/>
    <cellStyle name="Calculation 3 4 3 3 6 5" xfId="49952"/>
    <cellStyle name="Calculation 3 4 3 3 7" xfId="10649"/>
    <cellStyle name="Calculation 3 4 3 3 7 2" xfId="19351"/>
    <cellStyle name="Calculation 3 4 3 3 7 3" xfId="11622"/>
    <cellStyle name="Calculation 3 4 3 3 7 4" xfId="31527"/>
    <cellStyle name="Calculation 3 4 3 3 7 5" xfId="50570"/>
    <cellStyle name="Calculation 3 4 3 3 8" xfId="13528"/>
    <cellStyle name="Calculation 3 4 3 3 9" xfId="20990"/>
    <cellStyle name="Calculation 3 4 3 4" xfId="5988"/>
    <cellStyle name="Calculation 3 4 3 4 2" xfId="14690"/>
    <cellStyle name="Calculation 3 4 3 4 2 2" xfId="46776"/>
    <cellStyle name="Calculation 3 4 3 4 3" xfId="24897"/>
    <cellStyle name="Calculation 3 4 3 4 4" xfId="26867"/>
    <cellStyle name="Calculation 3 4 3 4 5" xfId="40380"/>
    <cellStyle name="Calculation 3 4 3 5" xfId="6467"/>
    <cellStyle name="Calculation 3 4 3 5 2" xfId="15169"/>
    <cellStyle name="Calculation 3 4 3 5 2 2" xfId="47209"/>
    <cellStyle name="Calculation 3 4 3 5 3" xfId="21044"/>
    <cellStyle name="Calculation 3 4 3 5 4" xfId="27346"/>
    <cellStyle name="Calculation 3 4 3 5 5" xfId="40859"/>
    <cellStyle name="Calculation 3 4 3 6" xfId="5396"/>
    <cellStyle name="Calculation 3 4 3 6 2" xfId="14098"/>
    <cellStyle name="Calculation 3 4 3 6 2 2" xfId="46231"/>
    <cellStyle name="Calculation 3 4 3 6 3" xfId="22610"/>
    <cellStyle name="Calculation 3 4 3 6 4" xfId="26275"/>
    <cellStyle name="Calculation 3 4 3 6 5" xfId="39788"/>
    <cellStyle name="Calculation 3 4 3 7" xfId="6139"/>
    <cellStyle name="Calculation 3 4 3 7 2" xfId="14841"/>
    <cellStyle name="Calculation 3 4 3 7 3" xfId="21971"/>
    <cellStyle name="Calculation 3 4 3 7 4" xfId="27018"/>
    <cellStyle name="Calculation 3 4 3 7 5" xfId="40531"/>
    <cellStyle name="Calculation 3 4 3 8" xfId="7900"/>
    <cellStyle name="Calculation 3 4 3 8 2" xfId="16602"/>
    <cellStyle name="Calculation 3 4 3 8 3" xfId="23031"/>
    <cellStyle name="Calculation 3 4 3 8 4" xfId="28778"/>
    <cellStyle name="Calculation 3 4 3 8 5" xfId="48418"/>
    <cellStyle name="Calculation 3 4 3 9" xfId="8117"/>
    <cellStyle name="Calculation 3 4 3 9 2" xfId="16819"/>
    <cellStyle name="Calculation 3 4 3 9 3" xfId="23534"/>
    <cellStyle name="Calculation 3 4 3 9 4" xfId="28995"/>
    <cellStyle name="Calculation 3 4 3 9 5" xfId="48635"/>
    <cellStyle name="Calculation 3 4 4" xfId="1268"/>
    <cellStyle name="Calculation 3 4 4 10" xfId="9061"/>
    <cellStyle name="Calculation 3 4 4 10 2" xfId="17763"/>
    <cellStyle name="Calculation 3 4 4 10 3" xfId="24194"/>
    <cellStyle name="Calculation 3 4 4 10 4" xfId="29939"/>
    <cellStyle name="Calculation 3 4 4 10 5" xfId="48982"/>
    <cellStyle name="Calculation 3 4 4 11" xfId="9793"/>
    <cellStyle name="Calculation 3 4 4 11 2" xfId="18495"/>
    <cellStyle name="Calculation 3 4 4 11 3" xfId="20212"/>
    <cellStyle name="Calculation 3 4 4 11 4" xfId="30671"/>
    <cellStyle name="Calculation 3 4 4 11 5" xfId="49714"/>
    <cellStyle name="Calculation 3 4 4 12" xfId="11064"/>
    <cellStyle name="Calculation 3 4 4 13" xfId="21424"/>
    <cellStyle name="Calculation 3 4 4 14" xfId="1854"/>
    <cellStyle name="Calculation 3 4 4 15" xfId="33061"/>
    <cellStyle name="Calculation 3 4 4 16" xfId="34362"/>
    <cellStyle name="Calculation 3 4 4 17" xfId="36108"/>
    <cellStyle name="Calculation 3 4 4 18" xfId="38635"/>
    <cellStyle name="Calculation 3 4 4 2" xfId="4924"/>
    <cellStyle name="Calculation 3 4 4 2 10" xfId="25803"/>
    <cellStyle name="Calculation 3 4 4 2 11" xfId="33742"/>
    <cellStyle name="Calculation 3 4 4 2 12" xfId="34678"/>
    <cellStyle name="Calculation 3 4 4 2 13" xfId="36789"/>
    <cellStyle name="Calculation 3 4 4 2 14" xfId="39316"/>
    <cellStyle name="Calculation 3 4 4 2 2" xfId="6090"/>
    <cellStyle name="Calculation 3 4 4 2 2 2" xfId="14792"/>
    <cellStyle name="Calculation 3 4 4 2 2 2 2" xfId="46866"/>
    <cellStyle name="Calculation 3 4 4 2 2 3" xfId="12490"/>
    <cellStyle name="Calculation 3 4 4 2 2 4" xfId="26969"/>
    <cellStyle name="Calculation 3 4 4 2 2 5" xfId="40482"/>
    <cellStyle name="Calculation 3 4 4 2 3" xfId="7015"/>
    <cellStyle name="Calculation 3 4 4 2 3 2" xfId="15717"/>
    <cellStyle name="Calculation 3 4 4 2 3 2 2" xfId="47693"/>
    <cellStyle name="Calculation 3 4 4 2 3 3" xfId="13293"/>
    <cellStyle name="Calculation 3 4 4 2 3 4" xfId="27893"/>
    <cellStyle name="Calculation 3 4 4 2 3 5" xfId="41406"/>
    <cellStyle name="Calculation 3 4 4 2 4" xfId="8680"/>
    <cellStyle name="Calculation 3 4 4 2 4 2" xfId="17382"/>
    <cellStyle name="Calculation 3 4 4 2 4 3" xfId="24760"/>
    <cellStyle name="Calculation 3 4 4 2 4 4" xfId="29558"/>
    <cellStyle name="Calculation 3 4 4 2 4 5" xfId="43332"/>
    <cellStyle name="Calculation 3 4 4 2 5" xfId="9435"/>
    <cellStyle name="Calculation 3 4 4 2 5 2" xfId="18137"/>
    <cellStyle name="Calculation 3 4 4 2 5 3" xfId="22917"/>
    <cellStyle name="Calculation 3 4 4 2 5 4" xfId="30313"/>
    <cellStyle name="Calculation 3 4 4 2 5 5" xfId="49356"/>
    <cellStyle name="Calculation 3 4 4 2 6" xfId="10129"/>
    <cellStyle name="Calculation 3 4 4 2 6 2" xfId="18831"/>
    <cellStyle name="Calculation 3 4 4 2 6 3" xfId="12543"/>
    <cellStyle name="Calculation 3 4 4 2 6 4" xfId="31007"/>
    <cellStyle name="Calculation 3 4 4 2 6 5" xfId="50050"/>
    <cellStyle name="Calculation 3 4 4 2 7" xfId="10747"/>
    <cellStyle name="Calculation 3 4 4 2 7 2" xfId="19449"/>
    <cellStyle name="Calculation 3 4 4 2 7 3" xfId="13064"/>
    <cellStyle name="Calculation 3 4 4 2 7 4" xfId="31625"/>
    <cellStyle name="Calculation 3 4 4 2 7 5" xfId="50668"/>
    <cellStyle name="Calculation 3 4 4 2 8" xfId="13626"/>
    <cellStyle name="Calculation 3 4 4 2 9" xfId="20461"/>
    <cellStyle name="Calculation 3 4 4 3" xfId="4788"/>
    <cellStyle name="Calculation 3 4 4 3 10" xfId="25667"/>
    <cellStyle name="Calculation 3 4 4 3 11" xfId="33606"/>
    <cellStyle name="Calculation 3 4 4 3 12" xfId="34542"/>
    <cellStyle name="Calculation 3 4 4 3 13" xfId="36653"/>
    <cellStyle name="Calculation 3 4 4 3 14" xfId="39180"/>
    <cellStyle name="Calculation 3 4 4 3 2" xfId="5995"/>
    <cellStyle name="Calculation 3 4 4 3 2 2" xfId="14697"/>
    <cellStyle name="Calculation 3 4 4 3 2 2 2" xfId="46783"/>
    <cellStyle name="Calculation 3 4 4 3 2 3" xfId="23903"/>
    <cellStyle name="Calculation 3 4 4 3 2 4" xfId="26874"/>
    <cellStyle name="Calculation 3 4 4 3 2 5" xfId="40387"/>
    <cellStyle name="Calculation 3 4 4 3 3" xfId="6879"/>
    <cellStyle name="Calculation 3 4 4 3 3 2" xfId="15581"/>
    <cellStyle name="Calculation 3 4 4 3 3 2 2" xfId="47557"/>
    <cellStyle name="Calculation 3 4 4 3 3 3" xfId="19992"/>
    <cellStyle name="Calculation 3 4 4 3 3 4" xfId="27757"/>
    <cellStyle name="Calculation 3 4 4 3 3 5" xfId="41270"/>
    <cellStyle name="Calculation 3 4 4 3 4" xfId="8544"/>
    <cellStyle name="Calculation 3 4 4 3 4 2" xfId="17246"/>
    <cellStyle name="Calculation 3 4 4 3 4 3" xfId="24812"/>
    <cellStyle name="Calculation 3 4 4 3 4 4" xfId="29422"/>
    <cellStyle name="Calculation 3 4 4 3 4 5" xfId="43196"/>
    <cellStyle name="Calculation 3 4 4 3 5" xfId="9299"/>
    <cellStyle name="Calculation 3 4 4 3 5 2" xfId="18001"/>
    <cellStyle name="Calculation 3 4 4 3 5 3" xfId="23110"/>
    <cellStyle name="Calculation 3 4 4 3 5 4" xfId="30177"/>
    <cellStyle name="Calculation 3 4 4 3 5 5" xfId="49220"/>
    <cellStyle name="Calculation 3 4 4 3 6" xfId="9993"/>
    <cellStyle name="Calculation 3 4 4 3 6 2" xfId="18695"/>
    <cellStyle name="Calculation 3 4 4 3 6 3" xfId="2331"/>
    <cellStyle name="Calculation 3 4 4 3 6 4" xfId="30871"/>
    <cellStyle name="Calculation 3 4 4 3 6 5" xfId="49914"/>
    <cellStyle name="Calculation 3 4 4 3 7" xfId="10611"/>
    <cellStyle name="Calculation 3 4 4 3 7 2" xfId="19313"/>
    <cellStyle name="Calculation 3 4 4 3 7 3" xfId="11805"/>
    <cellStyle name="Calculation 3 4 4 3 7 4" xfId="31489"/>
    <cellStyle name="Calculation 3 4 4 3 7 5" xfId="50532"/>
    <cellStyle name="Calculation 3 4 4 3 8" xfId="13490"/>
    <cellStyle name="Calculation 3 4 4 3 9" xfId="20495"/>
    <cellStyle name="Calculation 3 4 4 4" xfId="3387"/>
    <cellStyle name="Calculation 3 4 4 4 2" xfId="12194"/>
    <cellStyle name="Calculation 3 4 4 4 2 2" xfId="44913"/>
    <cellStyle name="Calculation 3 4 4 4 3" xfId="24298"/>
    <cellStyle name="Calculation 3 4 4 4 4" xfId="23054"/>
    <cellStyle name="Calculation 3 4 4 4 5" xfId="37685"/>
    <cellStyle name="Calculation 3 4 4 5" xfId="6282"/>
    <cellStyle name="Calculation 3 4 4 5 2" xfId="14984"/>
    <cellStyle name="Calculation 3 4 4 5 2 2" xfId="47043"/>
    <cellStyle name="Calculation 3 4 4 5 3" xfId="21605"/>
    <cellStyle name="Calculation 3 4 4 5 4" xfId="27161"/>
    <cellStyle name="Calculation 3 4 4 5 5" xfId="40674"/>
    <cellStyle name="Calculation 3 4 4 6" xfId="5972"/>
    <cellStyle name="Calculation 3 4 4 6 2" xfId="14674"/>
    <cellStyle name="Calculation 3 4 4 6 2 2" xfId="46761"/>
    <cellStyle name="Calculation 3 4 4 6 3" xfId="25327"/>
    <cellStyle name="Calculation 3 4 4 6 4" xfId="26851"/>
    <cellStyle name="Calculation 3 4 4 6 5" xfId="40364"/>
    <cellStyle name="Calculation 3 4 4 7" xfId="3284"/>
    <cellStyle name="Calculation 3 4 4 7 2" xfId="12099"/>
    <cellStyle name="Calculation 3 4 4 7 3" xfId="24590"/>
    <cellStyle name="Calculation 3 4 4 7 4" xfId="23496"/>
    <cellStyle name="Calculation 3 4 4 7 5" xfId="37582"/>
    <cellStyle name="Calculation 3 4 4 8" xfId="8163"/>
    <cellStyle name="Calculation 3 4 4 8 2" xfId="16865"/>
    <cellStyle name="Calculation 3 4 4 8 3" xfId="22370"/>
    <cellStyle name="Calculation 3 4 4 8 4" xfId="29041"/>
    <cellStyle name="Calculation 3 4 4 8 5" xfId="48681"/>
    <cellStyle name="Calculation 3 4 4 9" xfId="8282"/>
    <cellStyle name="Calculation 3 4 4 9 2" xfId="16984"/>
    <cellStyle name="Calculation 3 4 4 9 3" xfId="23294"/>
    <cellStyle name="Calculation 3 4 4 9 4" xfId="29160"/>
    <cellStyle name="Calculation 3 4 4 9 5" xfId="48796"/>
    <cellStyle name="Calculation 3 4 5" xfId="3564"/>
    <cellStyle name="Calculation 3 4 5 10" xfId="24790"/>
    <cellStyle name="Calculation 3 4 5 11" xfId="32279"/>
    <cellStyle name="Calculation 3 4 5 12" xfId="34182"/>
    <cellStyle name="Calculation 3 4 5 13" xfId="35326"/>
    <cellStyle name="Calculation 3 4 5 14" xfId="37862"/>
    <cellStyle name="Calculation 3 4 5 2" xfId="3128"/>
    <cellStyle name="Calculation 3 4 5 2 2" xfId="11947"/>
    <cellStyle name="Calculation 3 4 5 2 2 2" xfId="44669"/>
    <cellStyle name="Calculation 3 4 5 2 3" xfId="22584"/>
    <cellStyle name="Calculation 3 4 5 2 4" xfId="24936"/>
    <cellStyle name="Calculation 3 4 5 2 5" xfId="37426"/>
    <cellStyle name="Calculation 3 4 5 3" xfId="6186"/>
    <cellStyle name="Calculation 3 4 5 3 2" xfId="14888"/>
    <cellStyle name="Calculation 3 4 5 3 2 2" xfId="46953"/>
    <cellStyle name="Calculation 3 4 5 3 3" xfId="21239"/>
    <cellStyle name="Calculation 3 4 5 3 4" xfId="27065"/>
    <cellStyle name="Calculation 3 4 5 3 5" xfId="40578"/>
    <cellStyle name="Calculation 3 4 5 4" xfId="7651"/>
    <cellStyle name="Calculation 3 4 5 4 2" xfId="16353"/>
    <cellStyle name="Calculation 3 4 5 4 3" xfId="22075"/>
    <cellStyle name="Calculation 3 4 5 4 4" xfId="28529"/>
    <cellStyle name="Calculation 3 4 5 4 5" xfId="42020"/>
    <cellStyle name="Calculation 3 4 5 5" xfId="8379"/>
    <cellStyle name="Calculation 3 4 5 5 2" xfId="17081"/>
    <cellStyle name="Calculation 3 4 5 5 3" xfId="24706"/>
    <cellStyle name="Calculation 3 4 5 5 4" xfId="29257"/>
    <cellStyle name="Calculation 3 4 5 5 5" xfId="48837"/>
    <cellStyle name="Calculation 3 4 5 6" xfId="9151"/>
    <cellStyle name="Calculation 3 4 5 6 2" xfId="17853"/>
    <cellStyle name="Calculation 3 4 5 6 3" xfId="25075"/>
    <cellStyle name="Calculation 3 4 5 6 4" xfId="30029"/>
    <cellStyle name="Calculation 3 4 5 6 5" xfId="49072"/>
    <cellStyle name="Calculation 3 4 5 7" xfId="9873"/>
    <cellStyle name="Calculation 3 4 5 7 2" xfId="18575"/>
    <cellStyle name="Calculation 3 4 5 7 3" xfId="11670"/>
    <cellStyle name="Calculation 3 4 5 7 4" xfId="30751"/>
    <cellStyle name="Calculation 3 4 5 7 5" xfId="49794"/>
    <cellStyle name="Calculation 3 4 5 8" xfId="12361"/>
    <cellStyle name="Calculation 3 4 5 9" xfId="11211"/>
    <cellStyle name="Calculation 3 4 6" xfId="4710"/>
    <cellStyle name="Calculation 3 4 6 10" xfId="25589"/>
    <cellStyle name="Calculation 3 4 6 11" xfId="33528"/>
    <cellStyle name="Calculation 3 4 6 12" xfId="34464"/>
    <cellStyle name="Calculation 3 4 6 13" xfId="36575"/>
    <cellStyle name="Calculation 3 4 6 14" xfId="39102"/>
    <cellStyle name="Calculation 3 4 6 2" xfId="5951"/>
    <cellStyle name="Calculation 3 4 6 2 2" xfId="14653"/>
    <cellStyle name="Calculation 3 4 6 2 2 2" xfId="46740"/>
    <cellStyle name="Calculation 3 4 6 2 3" xfId="23349"/>
    <cellStyle name="Calculation 3 4 6 2 4" xfId="26830"/>
    <cellStyle name="Calculation 3 4 6 2 5" xfId="40343"/>
    <cellStyle name="Calculation 3 4 6 3" xfId="6801"/>
    <cellStyle name="Calculation 3 4 6 3 2" xfId="15503"/>
    <cellStyle name="Calculation 3 4 6 3 2 2" xfId="47479"/>
    <cellStyle name="Calculation 3 4 6 3 3" xfId="2185"/>
    <cellStyle name="Calculation 3 4 6 3 4" xfId="27679"/>
    <cellStyle name="Calculation 3 4 6 3 5" xfId="41192"/>
    <cellStyle name="Calculation 3 4 6 4" xfId="8466"/>
    <cellStyle name="Calculation 3 4 6 4 2" xfId="17168"/>
    <cellStyle name="Calculation 3 4 6 4 3" xfId="21750"/>
    <cellStyle name="Calculation 3 4 6 4 4" xfId="29344"/>
    <cellStyle name="Calculation 3 4 6 4 5" xfId="43118"/>
    <cellStyle name="Calculation 3 4 6 5" xfId="9221"/>
    <cellStyle name="Calculation 3 4 6 5 2" xfId="17923"/>
    <cellStyle name="Calculation 3 4 6 5 3" xfId="20797"/>
    <cellStyle name="Calculation 3 4 6 5 4" xfId="30099"/>
    <cellStyle name="Calculation 3 4 6 5 5" xfId="49142"/>
    <cellStyle name="Calculation 3 4 6 6" xfId="9915"/>
    <cellStyle name="Calculation 3 4 6 6 2" xfId="18617"/>
    <cellStyle name="Calculation 3 4 6 6 3" xfId="20390"/>
    <cellStyle name="Calculation 3 4 6 6 4" xfId="30793"/>
    <cellStyle name="Calculation 3 4 6 6 5" xfId="49836"/>
    <cellStyle name="Calculation 3 4 6 7" xfId="10533"/>
    <cellStyle name="Calculation 3 4 6 7 2" xfId="19235"/>
    <cellStyle name="Calculation 3 4 6 7 3" xfId="2322"/>
    <cellStyle name="Calculation 3 4 6 7 4" xfId="31411"/>
    <cellStyle name="Calculation 3 4 6 7 5" xfId="50454"/>
    <cellStyle name="Calculation 3 4 6 8" xfId="13412"/>
    <cellStyle name="Calculation 3 4 6 9" xfId="22536"/>
    <cellStyle name="Calculation 3 4 7" xfId="6496"/>
    <cellStyle name="Calculation 3 4 7 2" xfId="15198"/>
    <cellStyle name="Calculation 3 4 7 2 2" xfId="47233"/>
    <cellStyle name="Calculation 3 4 7 3" xfId="20516"/>
    <cellStyle name="Calculation 3 4 7 4" xfId="27375"/>
    <cellStyle name="Calculation 3 4 7 5" xfId="40888"/>
    <cellStyle name="Calculation 3 4 8" xfId="6228"/>
    <cellStyle name="Calculation 3 4 8 2" xfId="14930"/>
    <cellStyle name="Calculation 3 4 8 2 2" xfId="46993"/>
    <cellStyle name="Calculation 3 4 8 3" xfId="21682"/>
    <cellStyle name="Calculation 3 4 8 4" xfId="27107"/>
    <cellStyle name="Calculation 3 4 8 5" xfId="40620"/>
    <cellStyle name="Calculation 3 4 9" xfId="5672"/>
    <cellStyle name="Calculation 3 4 9 2" xfId="14374"/>
    <cellStyle name="Calculation 3 4 9 2 2" xfId="46489"/>
    <cellStyle name="Calculation 3 4 9 3" xfId="24940"/>
    <cellStyle name="Calculation 3 4 9 4" xfId="26551"/>
    <cellStyle name="Calculation 3 4 9 5" xfId="40064"/>
    <cellStyle name="Calculation 3 5" xfId="642"/>
    <cellStyle name="Calculation 3 5 10" xfId="6747"/>
    <cellStyle name="Calculation 3 5 10 2" xfId="15449"/>
    <cellStyle name="Calculation 3 5 10 3" xfId="13387"/>
    <cellStyle name="Calculation 3 5 10 4" xfId="27625"/>
    <cellStyle name="Calculation 3 5 10 5" xfId="41138"/>
    <cellStyle name="Calculation 3 5 11" xfId="7561"/>
    <cellStyle name="Calculation 3 5 11 2" xfId="16263"/>
    <cellStyle name="Calculation 3 5 11 3" xfId="20997"/>
    <cellStyle name="Calculation 3 5 11 4" xfId="28439"/>
    <cellStyle name="Calculation 3 5 11 5" xfId="48170"/>
    <cellStyle name="Calculation 3 5 12" xfId="7584"/>
    <cellStyle name="Calculation 3 5 12 2" xfId="16286"/>
    <cellStyle name="Calculation 3 5 12 3" xfId="21788"/>
    <cellStyle name="Calculation 3 5 12 4" xfId="28462"/>
    <cellStyle name="Calculation 3 5 12 5" xfId="48193"/>
    <cellStyle name="Calculation 3 5 13" xfId="8059"/>
    <cellStyle name="Calculation 3 5 13 2" xfId="16761"/>
    <cellStyle name="Calculation 3 5 13 3" xfId="25478"/>
    <cellStyle name="Calculation 3 5 13 4" xfId="28937"/>
    <cellStyle name="Calculation 3 5 13 5" xfId="48577"/>
    <cellStyle name="Calculation 3 5 14" xfId="7553"/>
    <cellStyle name="Calculation 3 5 14 2" xfId="16255"/>
    <cellStyle name="Calculation 3 5 14 3" xfId="21551"/>
    <cellStyle name="Calculation 3 5 14 4" xfId="28431"/>
    <cellStyle name="Calculation 3 5 14 5" xfId="48162"/>
    <cellStyle name="Calculation 3 5 15" xfId="1822"/>
    <cellStyle name="Calculation 3 5 16" xfId="24998"/>
    <cellStyle name="Calculation 3 5 17" xfId="25332"/>
    <cellStyle name="Calculation 3 5 18" xfId="32154"/>
    <cellStyle name="Calculation 3 5 19" xfId="34132"/>
    <cellStyle name="Calculation 3 5 2" xfId="754"/>
    <cellStyle name="Calculation 3 5 2 10" xfId="8074"/>
    <cellStyle name="Calculation 3 5 2 10 2" xfId="16776"/>
    <cellStyle name="Calculation 3 5 2 10 3" xfId="22879"/>
    <cellStyle name="Calculation 3 5 2 10 4" xfId="28952"/>
    <cellStyle name="Calculation 3 5 2 10 5" xfId="48592"/>
    <cellStyle name="Calculation 3 5 2 11" xfId="7969"/>
    <cellStyle name="Calculation 3 5 2 11 2" xfId="16671"/>
    <cellStyle name="Calculation 3 5 2 11 3" xfId="22723"/>
    <cellStyle name="Calculation 3 5 2 11 4" xfId="28847"/>
    <cellStyle name="Calculation 3 5 2 11 5" xfId="48487"/>
    <cellStyle name="Calculation 3 5 2 12" xfId="8365"/>
    <cellStyle name="Calculation 3 5 2 12 2" xfId="17067"/>
    <cellStyle name="Calculation 3 5 2 12 3" xfId="24041"/>
    <cellStyle name="Calculation 3 5 2 12 4" xfId="29243"/>
    <cellStyle name="Calculation 3 5 2 12 5" xfId="48823"/>
    <cellStyle name="Calculation 3 5 2 13" xfId="11302"/>
    <cellStyle name="Calculation 3 5 2 14" xfId="12204"/>
    <cellStyle name="Calculation 3 5 2 15" xfId="22105"/>
    <cellStyle name="Calculation 3 5 2 16" xfId="32548"/>
    <cellStyle name="Calculation 3 5 2 17" xfId="34250"/>
    <cellStyle name="Calculation 3 5 2 18" xfId="35595"/>
    <cellStyle name="Calculation 3 5 2 19" xfId="37395"/>
    <cellStyle name="Calculation 3 5 2 2" xfId="1523"/>
    <cellStyle name="Calculation 3 5 2 2 10" xfId="13220"/>
    <cellStyle name="Calculation 3 5 2 2 11" xfId="23590"/>
    <cellStyle name="Calculation 3 5 2 2 12" xfId="25559"/>
    <cellStyle name="Calculation 3 5 2 2 13" xfId="33316"/>
    <cellStyle name="Calculation 3 5 2 2 14" xfId="34434"/>
    <cellStyle name="Calculation 3 5 2 2 15" xfId="36363"/>
    <cellStyle name="Calculation 3 5 2 2 16" xfId="38890"/>
    <cellStyle name="Calculation 3 5 2 2 2" xfId="5102"/>
    <cellStyle name="Calculation 3 5 2 2 2 10" xfId="25981"/>
    <cellStyle name="Calculation 3 5 2 2 2 11" xfId="33920"/>
    <cellStyle name="Calculation 3 5 2 2 2 12" xfId="34856"/>
    <cellStyle name="Calculation 3 5 2 2 2 13" xfId="36967"/>
    <cellStyle name="Calculation 3 5 2 2 2 14" xfId="39494"/>
    <cellStyle name="Calculation 3 5 2 2 2 2" xfId="6161"/>
    <cellStyle name="Calculation 3 5 2 2 2 2 2" xfId="14863"/>
    <cellStyle name="Calculation 3 5 2 2 2 2 2 2" xfId="46930"/>
    <cellStyle name="Calculation 3 5 2 2 2 2 3" xfId="21955"/>
    <cellStyle name="Calculation 3 5 2 2 2 2 4" xfId="27040"/>
    <cellStyle name="Calculation 3 5 2 2 2 2 5" xfId="40553"/>
    <cellStyle name="Calculation 3 5 2 2 2 3" xfId="7193"/>
    <cellStyle name="Calculation 3 5 2 2 2 3 2" xfId="15895"/>
    <cellStyle name="Calculation 3 5 2 2 2 3 2 2" xfId="47871"/>
    <cellStyle name="Calculation 3 5 2 2 2 3 3" xfId="21805"/>
    <cellStyle name="Calculation 3 5 2 2 2 3 4" xfId="28071"/>
    <cellStyle name="Calculation 3 5 2 2 2 3 5" xfId="41584"/>
    <cellStyle name="Calculation 3 5 2 2 2 4" xfId="8858"/>
    <cellStyle name="Calculation 3 5 2 2 2 4 2" xfId="17560"/>
    <cellStyle name="Calculation 3 5 2 2 2 4 3" xfId="23474"/>
    <cellStyle name="Calculation 3 5 2 2 2 4 4" xfId="29736"/>
    <cellStyle name="Calculation 3 5 2 2 2 4 5" xfId="43510"/>
    <cellStyle name="Calculation 3 5 2 2 2 5" xfId="9613"/>
    <cellStyle name="Calculation 3 5 2 2 2 5 2" xfId="18315"/>
    <cellStyle name="Calculation 3 5 2 2 2 5 3" xfId="13321"/>
    <cellStyle name="Calculation 3 5 2 2 2 5 4" xfId="30491"/>
    <cellStyle name="Calculation 3 5 2 2 2 5 5" xfId="49534"/>
    <cellStyle name="Calculation 3 5 2 2 2 6" xfId="10307"/>
    <cellStyle name="Calculation 3 5 2 2 2 6 2" xfId="19009"/>
    <cellStyle name="Calculation 3 5 2 2 2 6 3" xfId="20002"/>
    <cellStyle name="Calculation 3 5 2 2 2 6 4" xfId="31185"/>
    <cellStyle name="Calculation 3 5 2 2 2 6 5" xfId="50228"/>
    <cellStyle name="Calculation 3 5 2 2 2 7" xfId="10925"/>
    <cellStyle name="Calculation 3 5 2 2 2 7 2" xfId="19627"/>
    <cellStyle name="Calculation 3 5 2 2 2 7 3" xfId="19896"/>
    <cellStyle name="Calculation 3 5 2 2 2 7 4" xfId="31803"/>
    <cellStyle name="Calculation 3 5 2 2 2 7 5" xfId="50846"/>
    <cellStyle name="Calculation 3 5 2 2 2 8" xfId="13804"/>
    <cellStyle name="Calculation 3 5 2 2 2 9" xfId="21416"/>
    <cellStyle name="Calculation 3 5 2 2 3" xfId="5217"/>
    <cellStyle name="Calculation 3 5 2 2 3 10" xfId="26096"/>
    <cellStyle name="Calculation 3 5 2 2 3 11" xfId="34035"/>
    <cellStyle name="Calculation 3 5 2 2 3 12" xfId="34971"/>
    <cellStyle name="Calculation 3 5 2 2 3 13" xfId="37082"/>
    <cellStyle name="Calculation 3 5 2 2 3 14" xfId="39609"/>
    <cellStyle name="Calculation 3 5 2 2 3 2" xfId="6572"/>
    <cellStyle name="Calculation 3 5 2 2 3 2 2" xfId="15274"/>
    <cellStyle name="Calculation 3 5 2 2 3 2 2 2" xfId="47299"/>
    <cellStyle name="Calculation 3 5 2 2 3 2 3" xfId="22320"/>
    <cellStyle name="Calculation 3 5 2 2 3 2 4" xfId="27450"/>
    <cellStyle name="Calculation 3 5 2 2 3 2 5" xfId="40963"/>
    <cellStyle name="Calculation 3 5 2 2 3 3" xfId="7308"/>
    <cellStyle name="Calculation 3 5 2 2 3 3 2" xfId="16010"/>
    <cellStyle name="Calculation 3 5 2 2 3 3 2 2" xfId="47986"/>
    <cellStyle name="Calculation 3 5 2 2 3 3 3" xfId="12886"/>
    <cellStyle name="Calculation 3 5 2 2 3 3 4" xfId="28186"/>
    <cellStyle name="Calculation 3 5 2 2 3 3 5" xfId="41699"/>
    <cellStyle name="Calculation 3 5 2 2 3 4" xfId="8973"/>
    <cellStyle name="Calculation 3 5 2 2 3 4 2" xfId="17675"/>
    <cellStyle name="Calculation 3 5 2 2 3 4 3" xfId="23609"/>
    <cellStyle name="Calculation 3 5 2 2 3 4 4" xfId="29851"/>
    <cellStyle name="Calculation 3 5 2 2 3 4 5" xfId="43625"/>
    <cellStyle name="Calculation 3 5 2 2 3 5" xfId="9728"/>
    <cellStyle name="Calculation 3 5 2 2 3 5 2" xfId="18430"/>
    <cellStyle name="Calculation 3 5 2 2 3 5 3" xfId="11915"/>
    <cellStyle name="Calculation 3 5 2 2 3 5 4" xfId="30606"/>
    <cellStyle name="Calculation 3 5 2 2 3 5 5" xfId="49649"/>
    <cellStyle name="Calculation 3 5 2 2 3 6" xfId="10422"/>
    <cellStyle name="Calculation 3 5 2 2 3 6 2" xfId="19124"/>
    <cellStyle name="Calculation 3 5 2 2 3 6 3" xfId="20118"/>
    <cellStyle name="Calculation 3 5 2 2 3 6 4" xfId="31300"/>
    <cellStyle name="Calculation 3 5 2 2 3 6 5" xfId="50343"/>
    <cellStyle name="Calculation 3 5 2 2 3 7" xfId="11040"/>
    <cellStyle name="Calculation 3 5 2 2 3 7 2" xfId="19742"/>
    <cellStyle name="Calculation 3 5 2 2 3 7 3" xfId="20076"/>
    <cellStyle name="Calculation 3 5 2 2 3 7 4" xfId="31918"/>
    <cellStyle name="Calculation 3 5 2 2 3 7 5" xfId="50961"/>
    <cellStyle name="Calculation 3 5 2 2 3 8" xfId="13919"/>
    <cellStyle name="Calculation 3 5 2 2 3 9" xfId="20555"/>
    <cellStyle name="Calculation 3 5 2 2 4" xfId="5878"/>
    <cellStyle name="Calculation 3 5 2 2 4 2" xfId="14580"/>
    <cellStyle name="Calculation 3 5 2 2 4 2 2" xfId="46675"/>
    <cellStyle name="Calculation 3 5 2 2 4 3" xfId="22117"/>
    <cellStyle name="Calculation 3 5 2 2 4 4" xfId="26757"/>
    <cellStyle name="Calculation 3 5 2 2 4 5" xfId="40270"/>
    <cellStyle name="Calculation 3 5 2 2 5" xfId="6705"/>
    <cellStyle name="Calculation 3 5 2 2 5 2" xfId="15407"/>
    <cellStyle name="Calculation 3 5 2 2 5 2 2" xfId="47410"/>
    <cellStyle name="Calculation 3 5 2 2 5 3" xfId="1875"/>
    <cellStyle name="Calculation 3 5 2 2 5 4" xfId="27583"/>
    <cellStyle name="Calculation 3 5 2 2 5 5" xfId="41096"/>
    <cellStyle name="Calculation 3 5 2 2 6" xfId="8341"/>
    <cellStyle name="Calculation 3 5 2 2 6 2" xfId="17043"/>
    <cellStyle name="Calculation 3 5 2 2 6 3" xfId="24820"/>
    <cellStyle name="Calculation 3 5 2 2 6 4" xfId="29219"/>
    <cellStyle name="Calculation 3 5 2 2 6 5" xfId="42906"/>
    <cellStyle name="Calculation 3 5 2 2 7" xfId="9116"/>
    <cellStyle name="Calculation 3 5 2 2 7 2" xfId="17818"/>
    <cellStyle name="Calculation 3 5 2 2 7 3" xfId="24453"/>
    <cellStyle name="Calculation 3 5 2 2 7 4" xfId="29994"/>
    <cellStyle name="Calculation 3 5 2 2 7 5" xfId="49037"/>
    <cellStyle name="Calculation 3 5 2 2 8" xfId="9844"/>
    <cellStyle name="Calculation 3 5 2 2 8 2" xfId="18546"/>
    <cellStyle name="Calculation 3 5 2 2 8 3" xfId="12215"/>
    <cellStyle name="Calculation 3 5 2 2 8 4" xfId="30722"/>
    <cellStyle name="Calculation 3 5 2 2 8 5" xfId="49765"/>
    <cellStyle name="Calculation 3 5 2 2 9" xfId="10503"/>
    <cellStyle name="Calculation 3 5 2 2 9 2" xfId="19205"/>
    <cellStyle name="Calculation 3 5 2 2 9 3" xfId="11337"/>
    <cellStyle name="Calculation 3 5 2 2 9 4" xfId="31381"/>
    <cellStyle name="Calculation 3 5 2 2 9 5" xfId="50424"/>
    <cellStyle name="Calculation 3 5 2 3" xfId="4889"/>
    <cellStyle name="Calculation 3 5 2 3 10" xfId="25768"/>
    <cellStyle name="Calculation 3 5 2 3 11" xfId="33707"/>
    <cellStyle name="Calculation 3 5 2 3 12" xfId="34643"/>
    <cellStyle name="Calculation 3 5 2 3 13" xfId="36754"/>
    <cellStyle name="Calculation 3 5 2 3 14" xfId="39281"/>
    <cellStyle name="Calculation 3 5 2 3 2" xfId="6246"/>
    <cellStyle name="Calculation 3 5 2 3 2 2" xfId="14948"/>
    <cellStyle name="Calculation 3 5 2 3 2 2 2" xfId="47011"/>
    <cellStyle name="Calculation 3 5 2 3 2 3" xfId="23367"/>
    <cellStyle name="Calculation 3 5 2 3 2 4" xfId="27125"/>
    <cellStyle name="Calculation 3 5 2 3 2 5" xfId="40638"/>
    <cellStyle name="Calculation 3 5 2 3 3" xfId="6980"/>
    <cellStyle name="Calculation 3 5 2 3 3 2" xfId="15682"/>
    <cellStyle name="Calculation 3 5 2 3 3 2 2" xfId="47658"/>
    <cellStyle name="Calculation 3 5 2 3 3 3" xfId="11675"/>
    <cellStyle name="Calculation 3 5 2 3 3 4" xfId="27858"/>
    <cellStyle name="Calculation 3 5 2 3 3 5" xfId="41371"/>
    <cellStyle name="Calculation 3 5 2 3 4" xfId="8645"/>
    <cellStyle name="Calculation 3 5 2 3 4 2" xfId="17347"/>
    <cellStyle name="Calculation 3 5 2 3 4 3" xfId="22556"/>
    <cellStyle name="Calculation 3 5 2 3 4 4" xfId="29523"/>
    <cellStyle name="Calculation 3 5 2 3 4 5" xfId="43297"/>
    <cellStyle name="Calculation 3 5 2 3 5" xfId="9400"/>
    <cellStyle name="Calculation 3 5 2 3 5 2" xfId="18102"/>
    <cellStyle name="Calculation 3 5 2 3 5 3" xfId="24249"/>
    <cellStyle name="Calculation 3 5 2 3 5 4" xfId="30278"/>
    <cellStyle name="Calculation 3 5 2 3 5 5" xfId="49321"/>
    <cellStyle name="Calculation 3 5 2 3 6" xfId="10094"/>
    <cellStyle name="Calculation 3 5 2 3 6 2" xfId="18796"/>
    <cellStyle name="Calculation 3 5 2 3 6 3" xfId="13096"/>
    <cellStyle name="Calculation 3 5 2 3 6 4" xfId="30972"/>
    <cellStyle name="Calculation 3 5 2 3 6 5" xfId="50015"/>
    <cellStyle name="Calculation 3 5 2 3 7" xfId="10712"/>
    <cellStyle name="Calculation 3 5 2 3 7 2" xfId="19414"/>
    <cellStyle name="Calculation 3 5 2 3 7 3" xfId="11783"/>
    <cellStyle name="Calculation 3 5 2 3 7 4" xfId="31590"/>
    <cellStyle name="Calculation 3 5 2 3 7 5" xfId="50633"/>
    <cellStyle name="Calculation 3 5 2 3 8" xfId="13591"/>
    <cellStyle name="Calculation 3 5 2 3 9" xfId="20750"/>
    <cellStyle name="Calculation 3 5 2 4" xfId="3597"/>
    <cellStyle name="Calculation 3 5 2 4 10" xfId="19926"/>
    <cellStyle name="Calculation 3 5 2 4 11" xfId="32312"/>
    <cellStyle name="Calculation 3 5 2 4 12" xfId="34215"/>
    <cellStyle name="Calculation 3 5 2 4 13" xfId="35359"/>
    <cellStyle name="Calculation 3 5 2 4 14" xfId="37895"/>
    <cellStyle name="Calculation 3 5 2 4 2" xfId="6499"/>
    <cellStyle name="Calculation 3 5 2 4 2 2" xfId="15201"/>
    <cellStyle name="Calculation 3 5 2 4 2 2 2" xfId="47235"/>
    <cellStyle name="Calculation 3 5 2 4 2 3" xfId="21889"/>
    <cellStyle name="Calculation 3 5 2 4 2 4" xfId="27378"/>
    <cellStyle name="Calculation 3 5 2 4 2 5" xfId="40891"/>
    <cellStyle name="Calculation 3 5 2 4 3" xfId="6411"/>
    <cellStyle name="Calculation 3 5 2 4 3 2" xfId="15113"/>
    <cellStyle name="Calculation 3 5 2 4 3 2 2" xfId="47159"/>
    <cellStyle name="Calculation 3 5 2 4 3 3" xfId="21698"/>
    <cellStyle name="Calculation 3 5 2 4 3 4" xfId="27290"/>
    <cellStyle name="Calculation 3 5 2 4 3 5" xfId="40803"/>
    <cellStyle name="Calculation 3 5 2 4 4" xfId="7684"/>
    <cellStyle name="Calculation 3 5 2 4 4 2" xfId="16386"/>
    <cellStyle name="Calculation 3 5 2 4 4 3" xfId="25305"/>
    <cellStyle name="Calculation 3 5 2 4 4 4" xfId="28562"/>
    <cellStyle name="Calculation 3 5 2 4 4 5" xfId="42053"/>
    <cellStyle name="Calculation 3 5 2 4 5" xfId="2969"/>
    <cellStyle name="Calculation 3 5 2 4 5 2" xfId="11800"/>
    <cellStyle name="Calculation 3 5 2 4 5 3" xfId="12275"/>
    <cellStyle name="Calculation 3 5 2 4 5 4" xfId="11526"/>
    <cellStyle name="Calculation 3 5 2 4 5 5" xfId="44513"/>
    <cellStyle name="Calculation 3 5 2 4 6" xfId="7711"/>
    <cellStyle name="Calculation 3 5 2 4 6 2" xfId="16413"/>
    <cellStyle name="Calculation 3 5 2 4 6 3" xfId="11759"/>
    <cellStyle name="Calculation 3 5 2 4 6 4" xfId="28589"/>
    <cellStyle name="Calculation 3 5 2 4 6 5" xfId="48241"/>
    <cellStyle name="Calculation 3 5 2 4 7" xfId="7595"/>
    <cellStyle name="Calculation 3 5 2 4 7 2" xfId="16297"/>
    <cellStyle name="Calculation 3 5 2 4 7 3" xfId="24143"/>
    <cellStyle name="Calculation 3 5 2 4 7 4" xfId="28473"/>
    <cellStyle name="Calculation 3 5 2 4 7 5" xfId="48204"/>
    <cellStyle name="Calculation 3 5 2 4 8" xfId="12394"/>
    <cellStyle name="Calculation 3 5 2 4 9" xfId="24375"/>
    <cellStyle name="Calculation 3 5 2 5" xfId="6289"/>
    <cellStyle name="Calculation 3 5 2 5 2" xfId="14991"/>
    <cellStyle name="Calculation 3 5 2 5 2 2" xfId="47050"/>
    <cellStyle name="Calculation 3 5 2 5 3" xfId="21537"/>
    <cellStyle name="Calculation 3 5 2 5 4" xfId="27168"/>
    <cellStyle name="Calculation 3 5 2 5 5" xfId="40681"/>
    <cellStyle name="Calculation 3 5 2 6" xfId="5263"/>
    <cellStyle name="Calculation 3 5 2 6 2" xfId="13965"/>
    <cellStyle name="Calculation 3 5 2 6 2 2" xfId="46107"/>
    <cellStyle name="Calculation 3 5 2 6 3" xfId="25202"/>
    <cellStyle name="Calculation 3 5 2 6 4" xfId="26142"/>
    <cellStyle name="Calculation 3 5 2 6 5" xfId="39655"/>
    <cellStyle name="Calculation 3 5 2 7" xfId="6157"/>
    <cellStyle name="Calculation 3 5 2 7 2" xfId="14859"/>
    <cellStyle name="Calculation 3 5 2 7 2 2" xfId="46927"/>
    <cellStyle name="Calculation 3 5 2 7 3" xfId="20454"/>
    <cellStyle name="Calculation 3 5 2 7 4" xfId="27036"/>
    <cellStyle name="Calculation 3 5 2 7 5" xfId="40549"/>
    <cellStyle name="Calculation 3 5 2 8" xfId="6742"/>
    <cellStyle name="Calculation 3 5 2 8 2" xfId="15444"/>
    <cellStyle name="Calculation 3 5 2 8 3" xfId="12532"/>
    <cellStyle name="Calculation 3 5 2 8 4" xfId="27620"/>
    <cellStyle name="Calculation 3 5 2 8 5" xfId="41133"/>
    <cellStyle name="Calculation 3 5 2 9" xfId="7834"/>
    <cellStyle name="Calculation 3 5 2 9 2" xfId="16536"/>
    <cellStyle name="Calculation 3 5 2 9 3" xfId="24412"/>
    <cellStyle name="Calculation 3 5 2 9 4" xfId="28712"/>
    <cellStyle name="Calculation 3 5 2 9 5" xfId="48352"/>
    <cellStyle name="Calculation 3 5 20" xfId="35201"/>
    <cellStyle name="Calculation 3 5 21" xfId="37283"/>
    <cellStyle name="Calculation 3 5 3" xfId="910"/>
    <cellStyle name="Calculation 3 5 3 10" xfId="8447"/>
    <cellStyle name="Calculation 3 5 3 10 2" xfId="17149"/>
    <cellStyle name="Calculation 3 5 3 10 3" xfId="25175"/>
    <cellStyle name="Calculation 3 5 3 10 4" xfId="29325"/>
    <cellStyle name="Calculation 3 5 3 10 5" xfId="48905"/>
    <cellStyle name="Calculation 3 5 3 11" xfId="9203"/>
    <cellStyle name="Calculation 3 5 3 11 2" xfId="17905"/>
    <cellStyle name="Calculation 3 5 3 11 3" xfId="22125"/>
    <cellStyle name="Calculation 3 5 3 11 4" xfId="30081"/>
    <cellStyle name="Calculation 3 5 3 11 5" xfId="49124"/>
    <cellStyle name="Calculation 3 5 3 12" xfId="11442"/>
    <cellStyle name="Calculation 3 5 3 13" xfId="22063"/>
    <cellStyle name="Calculation 3 5 3 14" xfId="11105"/>
    <cellStyle name="Calculation 3 5 3 15" xfId="32703"/>
    <cellStyle name="Calculation 3 5 3 16" xfId="34315"/>
    <cellStyle name="Calculation 3 5 3 17" xfId="35750"/>
    <cellStyle name="Calculation 3 5 3 18" xfId="38277"/>
    <cellStyle name="Calculation 3 5 3 2" xfId="5070"/>
    <cellStyle name="Calculation 3 5 3 2 10" xfId="25949"/>
    <cellStyle name="Calculation 3 5 3 2 11" xfId="33888"/>
    <cellStyle name="Calculation 3 5 3 2 12" xfId="34824"/>
    <cellStyle name="Calculation 3 5 3 2 13" xfId="36935"/>
    <cellStyle name="Calculation 3 5 3 2 14" xfId="39462"/>
    <cellStyle name="Calculation 3 5 3 2 2" xfId="6019"/>
    <cellStyle name="Calculation 3 5 3 2 2 2" xfId="14721"/>
    <cellStyle name="Calculation 3 5 3 2 2 2 2" xfId="46804"/>
    <cellStyle name="Calculation 3 5 3 2 2 3" xfId="21212"/>
    <cellStyle name="Calculation 3 5 3 2 2 4" xfId="26898"/>
    <cellStyle name="Calculation 3 5 3 2 2 5" xfId="40411"/>
    <cellStyle name="Calculation 3 5 3 2 3" xfId="7161"/>
    <cellStyle name="Calculation 3 5 3 2 3 2" xfId="15863"/>
    <cellStyle name="Calculation 3 5 3 2 3 2 2" xfId="47839"/>
    <cellStyle name="Calculation 3 5 3 2 3 3" xfId="23695"/>
    <cellStyle name="Calculation 3 5 3 2 3 4" xfId="28039"/>
    <cellStyle name="Calculation 3 5 3 2 3 5" xfId="41552"/>
    <cellStyle name="Calculation 3 5 3 2 4" xfId="8826"/>
    <cellStyle name="Calculation 3 5 3 2 4 2" xfId="17528"/>
    <cellStyle name="Calculation 3 5 3 2 4 3" xfId="21246"/>
    <cellStyle name="Calculation 3 5 3 2 4 4" xfId="29704"/>
    <cellStyle name="Calculation 3 5 3 2 4 5" xfId="43478"/>
    <cellStyle name="Calculation 3 5 3 2 5" xfId="9581"/>
    <cellStyle name="Calculation 3 5 3 2 5 2" xfId="18283"/>
    <cellStyle name="Calculation 3 5 3 2 5 3" xfId="20008"/>
    <cellStyle name="Calculation 3 5 3 2 5 4" xfId="30459"/>
    <cellStyle name="Calculation 3 5 3 2 5 5" xfId="49502"/>
    <cellStyle name="Calculation 3 5 3 2 6" xfId="10275"/>
    <cellStyle name="Calculation 3 5 3 2 6 2" xfId="18977"/>
    <cellStyle name="Calculation 3 5 3 2 6 3" xfId="11471"/>
    <cellStyle name="Calculation 3 5 3 2 6 4" xfId="31153"/>
    <cellStyle name="Calculation 3 5 3 2 6 5" xfId="50196"/>
    <cellStyle name="Calculation 3 5 3 2 7" xfId="10893"/>
    <cellStyle name="Calculation 3 5 3 2 7 2" xfId="19595"/>
    <cellStyle name="Calculation 3 5 3 2 7 3" xfId="11359"/>
    <cellStyle name="Calculation 3 5 3 2 7 4" xfId="31771"/>
    <cellStyle name="Calculation 3 5 3 2 7 5" xfId="50814"/>
    <cellStyle name="Calculation 3 5 3 2 8" xfId="13772"/>
    <cellStyle name="Calculation 3 5 3 2 9" xfId="23366"/>
    <cellStyle name="Calculation 3 5 3 3" xfId="4919"/>
    <cellStyle name="Calculation 3 5 3 3 10" xfId="25798"/>
    <cellStyle name="Calculation 3 5 3 3 11" xfId="33737"/>
    <cellStyle name="Calculation 3 5 3 3 12" xfId="34673"/>
    <cellStyle name="Calculation 3 5 3 3 13" xfId="36784"/>
    <cellStyle name="Calculation 3 5 3 3 14" xfId="39311"/>
    <cellStyle name="Calculation 3 5 3 3 2" xfId="5886"/>
    <cellStyle name="Calculation 3 5 3 3 2 2" xfId="14588"/>
    <cellStyle name="Calculation 3 5 3 3 2 2 2" xfId="46683"/>
    <cellStyle name="Calculation 3 5 3 3 2 3" xfId="21871"/>
    <cellStyle name="Calculation 3 5 3 3 2 4" xfId="26765"/>
    <cellStyle name="Calculation 3 5 3 3 2 5" xfId="40278"/>
    <cellStyle name="Calculation 3 5 3 3 3" xfId="7010"/>
    <cellStyle name="Calculation 3 5 3 3 3 2" xfId="15712"/>
    <cellStyle name="Calculation 3 5 3 3 3 2 2" xfId="47688"/>
    <cellStyle name="Calculation 3 5 3 3 3 3" xfId="12868"/>
    <cellStyle name="Calculation 3 5 3 3 3 4" xfId="27888"/>
    <cellStyle name="Calculation 3 5 3 3 3 5" xfId="41401"/>
    <cellStyle name="Calculation 3 5 3 3 4" xfId="8675"/>
    <cellStyle name="Calculation 3 5 3 3 4 2" xfId="17377"/>
    <cellStyle name="Calculation 3 5 3 3 4 3" xfId="23680"/>
    <cellStyle name="Calculation 3 5 3 3 4 4" xfId="29553"/>
    <cellStyle name="Calculation 3 5 3 3 4 5" xfId="43327"/>
    <cellStyle name="Calculation 3 5 3 3 5" xfId="9430"/>
    <cellStyle name="Calculation 3 5 3 3 5 2" xfId="18132"/>
    <cellStyle name="Calculation 3 5 3 3 5 3" xfId="20888"/>
    <cellStyle name="Calculation 3 5 3 3 5 4" xfId="30308"/>
    <cellStyle name="Calculation 3 5 3 3 5 5" xfId="49351"/>
    <cellStyle name="Calculation 3 5 3 3 6" xfId="10124"/>
    <cellStyle name="Calculation 3 5 3 3 6 2" xfId="18826"/>
    <cellStyle name="Calculation 3 5 3 3 6 3" xfId="11329"/>
    <cellStyle name="Calculation 3 5 3 3 6 4" xfId="31002"/>
    <cellStyle name="Calculation 3 5 3 3 6 5" xfId="50045"/>
    <cellStyle name="Calculation 3 5 3 3 7" xfId="10742"/>
    <cellStyle name="Calculation 3 5 3 3 7 2" xfId="19444"/>
    <cellStyle name="Calculation 3 5 3 3 7 3" xfId="19913"/>
    <cellStyle name="Calculation 3 5 3 3 7 4" xfId="31620"/>
    <cellStyle name="Calculation 3 5 3 3 7 5" xfId="50663"/>
    <cellStyle name="Calculation 3 5 3 3 8" xfId="13621"/>
    <cellStyle name="Calculation 3 5 3 3 9" xfId="24575"/>
    <cellStyle name="Calculation 3 5 3 4" xfId="6080"/>
    <cellStyle name="Calculation 3 5 3 4 2" xfId="14782"/>
    <cellStyle name="Calculation 3 5 3 4 2 2" xfId="46856"/>
    <cellStyle name="Calculation 3 5 3 4 3" xfId="20719"/>
    <cellStyle name="Calculation 3 5 3 4 4" xfId="26959"/>
    <cellStyle name="Calculation 3 5 3 4 5" xfId="40472"/>
    <cellStyle name="Calculation 3 5 3 5" xfId="5998"/>
    <cellStyle name="Calculation 3 5 3 5 2" xfId="14700"/>
    <cellStyle name="Calculation 3 5 3 5 2 2" xfId="46786"/>
    <cellStyle name="Calculation 3 5 3 5 3" xfId="21425"/>
    <cellStyle name="Calculation 3 5 3 5 4" xfId="26877"/>
    <cellStyle name="Calculation 3 5 3 5 5" xfId="40390"/>
    <cellStyle name="Calculation 3 5 3 6" xfId="6601"/>
    <cellStyle name="Calculation 3 5 3 6 2" xfId="15303"/>
    <cellStyle name="Calculation 3 5 3 6 2 2" xfId="47324"/>
    <cellStyle name="Calculation 3 5 3 6 3" xfId="1923"/>
    <cellStyle name="Calculation 3 5 3 6 4" xfId="27479"/>
    <cellStyle name="Calculation 3 5 3 6 5" xfId="40992"/>
    <cellStyle name="Calculation 3 5 3 7" xfId="5292"/>
    <cellStyle name="Calculation 3 5 3 7 2" xfId="13994"/>
    <cellStyle name="Calculation 3 5 3 7 3" xfId="11969"/>
    <cellStyle name="Calculation 3 5 3 7 4" xfId="26171"/>
    <cellStyle name="Calculation 3 5 3 7 5" xfId="39684"/>
    <cellStyle name="Calculation 3 5 3 8" xfId="7949"/>
    <cellStyle name="Calculation 3 5 3 8 2" xfId="16651"/>
    <cellStyle name="Calculation 3 5 3 8 3" xfId="24431"/>
    <cellStyle name="Calculation 3 5 3 8 4" xfId="28827"/>
    <cellStyle name="Calculation 3 5 3 8 5" xfId="48467"/>
    <cellStyle name="Calculation 3 5 3 9" xfId="8099"/>
    <cellStyle name="Calculation 3 5 3 9 2" xfId="16801"/>
    <cellStyle name="Calculation 3 5 3 9 3" xfId="12334"/>
    <cellStyle name="Calculation 3 5 3 9 4" xfId="28977"/>
    <cellStyle name="Calculation 3 5 3 9 5" xfId="48617"/>
    <cellStyle name="Calculation 3 5 4" xfId="1415"/>
    <cellStyle name="Calculation 3 5 4 10" xfId="9776"/>
    <cellStyle name="Calculation 3 5 4 10 2" xfId="18478"/>
    <cellStyle name="Calculation 3 5 4 10 3" xfId="13373"/>
    <cellStyle name="Calculation 3 5 4 10 4" xfId="30654"/>
    <cellStyle name="Calculation 3 5 4 10 5" xfId="49697"/>
    <cellStyle name="Calculation 3 5 4 11" xfId="10451"/>
    <cellStyle name="Calculation 3 5 4 11 2" xfId="19153"/>
    <cellStyle name="Calculation 3 5 4 11 3" xfId="11409"/>
    <cellStyle name="Calculation 3 5 4 11 4" xfId="31329"/>
    <cellStyle name="Calculation 3 5 4 11 5" xfId="50372"/>
    <cellStyle name="Calculation 3 5 4 12" xfId="11197"/>
    <cellStyle name="Calculation 3 5 4 13" xfId="24896"/>
    <cellStyle name="Calculation 3 5 4 14" xfId="21266"/>
    <cellStyle name="Calculation 3 5 4 15" xfId="33208"/>
    <cellStyle name="Calculation 3 5 4 16" xfId="34382"/>
    <cellStyle name="Calculation 3 5 4 17" xfId="36255"/>
    <cellStyle name="Calculation 3 5 4 18" xfId="38782"/>
    <cellStyle name="Calculation 3 5 4 2" xfId="5015"/>
    <cellStyle name="Calculation 3 5 4 2 10" xfId="25894"/>
    <cellStyle name="Calculation 3 5 4 2 11" xfId="33833"/>
    <cellStyle name="Calculation 3 5 4 2 12" xfId="34769"/>
    <cellStyle name="Calculation 3 5 4 2 13" xfId="36880"/>
    <cellStyle name="Calculation 3 5 4 2 14" xfId="39407"/>
    <cellStyle name="Calculation 3 5 4 2 2" xfId="5579"/>
    <cellStyle name="Calculation 3 5 4 2 2 2" xfId="14281"/>
    <cellStyle name="Calculation 3 5 4 2 2 2 2" xfId="46403"/>
    <cellStyle name="Calculation 3 5 4 2 2 3" xfId="20500"/>
    <cellStyle name="Calculation 3 5 4 2 2 4" xfId="26458"/>
    <cellStyle name="Calculation 3 5 4 2 2 5" xfId="39971"/>
    <cellStyle name="Calculation 3 5 4 2 3" xfId="7106"/>
    <cellStyle name="Calculation 3 5 4 2 3 2" xfId="15808"/>
    <cellStyle name="Calculation 3 5 4 2 3 2 2" xfId="47784"/>
    <cellStyle name="Calculation 3 5 4 2 3 3" xfId="13372"/>
    <cellStyle name="Calculation 3 5 4 2 3 4" xfId="27984"/>
    <cellStyle name="Calculation 3 5 4 2 3 5" xfId="41497"/>
    <cellStyle name="Calculation 3 5 4 2 4" xfId="8771"/>
    <cellStyle name="Calculation 3 5 4 2 4 2" xfId="17473"/>
    <cellStyle name="Calculation 3 5 4 2 4 3" xfId="24164"/>
    <cellStyle name="Calculation 3 5 4 2 4 4" xfId="29649"/>
    <cellStyle name="Calculation 3 5 4 2 4 5" xfId="43423"/>
    <cellStyle name="Calculation 3 5 4 2 5" xfId="9526"/>
    <cellStyle name="Calculation 3 5 4 2 5 2" xfId="18228"/>
    <cellStyle name="Calculation 3 5 4 2 5 3" xfId="19991"/>
    <cellStyle name="Calculation 3 5 4 2 5 4" xfId="30404"/>
    <cellStyle name="Calculation 3 5 4 2 5 5" xfId="49447"/>
    <cellStyle name="Calculation 3 5 4 2 6" xfId="10220"/>
    <cellStyle name="Calculation 3 5 4 2 6 2" xfId="18922"/>
    <cellStyle name="Calculation 3 5 4 2 6 3" xfId="11397"/>
    <cellStyle name="Calculation 3 5 4 2 6 4" xfId="31098"/>
    <cellStyle name="Calculation 3 5 4 2 6 5" xfId="50141"/>
    <cellStyle name="Calculation 3 5 4 2 7" xfId="10838"/>
    <cellStyle name="Calculation 3 5 4 2 7 2" xfId="19540"/>
    <cellStyle name="Calculation 3 5 4 2 7 3" xfId="13021"/>
    <cellStyle name="Calculation 3 5 4 2 7 4" xfId="31716"/>
    <cellStyle name="Calculation 3 5 4 2 7 5" xfId="50759"/>
    <cellStyle name="Calculation 3 5 4 2 8" xfId="13717"/>
    <cellStyle name="Calculation 3 5 4 2 9" xfId="25363"/>
    <cellStyle name="Calculation 3 5 4 3" xfId="5165"/>
    <cellStyle name="Calculation 3 5 4 3 10" xfId="26044"/>
    <cellStyle name="Calculation 3 5 4 3 11" xfId="33983"/>
    <cellStyle name="Calculation 3 5 4 3 12" xfId="34919"/>
    <cellStyle name="Calculation 3 5 4 3 13" xfId="37030"/>
    <cellStyle name="Calculation 3 5 4 3 14" xfId="39557"/>
    <cellStyle name="Calculation 3 5 4 3 2" xfId="5944"/>
    <cellStyle name="Calculation 3 5 4 3 2 2" xfId="14646"/>
    <cellStyle name="Calculation 3 5 4 3 2 2 2" xfId="46733"/>
    <cellStyle name="Calculation 3 5 4 3 2 3" xfId="11650"/>
    <cellStyle name="Calculation 3 5 4 3 2 4" xfId="26823"/>
    <cellStyle name="Calculation 3 5 4 3 2 5" xfId="40336"/>
    <cellStyle name="Calculation 3 5 4 3 3" xfId="7256"/>
    <cellStyle name="Calculation 3 5 4 3 3 2" xfId="15958"/>
    <cellStyle name="Calculation 3 5 4 3 3 2 2" xfId="47934"/>
    <cellStyle name="Calculation 3 5 4 3 3 3" xfId="24138"/>
    <cellStyle name="Calculation 3 5 4 3 3 4" xfId="28134"/>
    <cellStyle name="Calculation 3 5 4 3 3 5" xfId="41647"/>
    <cellStyle name="Calculation 3 5 4 3 4" xfId="8921"/>
    <cellStyle name="Calculation 3 5 4 3 4 2" xfId="17623"/>
    <cellStyle name="Calculation 3 5 4 3 4 3" xfId="24935"/>
    <cellStyle name="Calculation 3 5 4 3 4 4" xfId="29799"/>
    <cellStyle name="Calculation 3 5 4 3 4 5" xfId="43573"/>
    <cellStyle name="Calculation 3 5 4 3 5" xfId="9676"/>
    <cellStyle name="Calculation 3 5 4 3 5 2" xfId="18378"/>
    <cellStyle name="Calculation 3 5 4 3 5 3" xfId="20213"/>
    <cellStyle name="Calculation 3 5 4 3 5 4" xfId="30554"/>
    <cellStyle name="Calculation 3 5 4 3 5 5" xfId="49597"/>
    <cellStyle name="Calculation 3 5 4 3 6" xfId="10370"/>
    <cellStyle name="Calculation 3 5 4 3 6 2" xfId="19072"/>
    <cellStyle name="Calculation 3 5 4 3 6 3" xfId="12678"/>
    <cellStyle name="Calculation 3 5 4 3 6 4" xfId="31248"/>
    <cellStyle name="Calculation 3 5 4 3 6 5" xfId="50291"/>
    <cellStyle name="Calculation 3 5 4 3 7" xfId="10988"/>
    <cellStyle name="Calculation 3 5 4 3 7 2" xfId="19690"/>
    <cellStyle name="Calculation 3 5 4 3 7 3" xfId="13092"/>
    <cellStyle name="Calculation 3 5 4 3 7 4" xfId="31866"/>
    <cellStyle name="Calculation 3 5 4 3 7 5" xfId="50909"/>
    <cellStyle name="Calculation 3 5 4 3 8" xfId="13867"/>
    <cellStyle name="Calculation 3 5 4 3 9" xfId="24405"/>
    <cellStyle name="Calculation 3 5 4 4" xfId="5318"/>
    <cellStyle name="Calculation 3 5 4 4 2" xfId="14020"/>
    <cellStyle name="Calculation 3 5 4 4 2 2" xfId="46158"/>
    <cellStyle name="Calculation 3 5 4 4 3" xfId="23206"/>
    <cellStyle name="Calculation 3 5 4 4 4" xfId="26197"/>
    <cellStyle name="Calculation 3 5 4 4 5" xfId="39710"/>
    <cellStyle name="Calculation 3 5 4 5" xfId="6635"/>
    <cellStyle name="Calculation 3 5 4 5 2" xfId="15337"/>
    <cellStyle name="Calculation 3 5 4 5 2 2" xfId="47349"/>
    <cellStyle name="Calculation 3 5 4 5 3" xfId="22558"/>
    <cellStyle name="Calculation 3 5 4 5 4" xfId="27513"/>
    <cellStyle name="Calculation 3 5 4 5 5" xfId="41026"/>
    <cellStyle name="Calculation 3 5 4 6" xfId="6732"/>
    <cellStyle name="Calculation 3 5 4 6 2" xfId="15434"/>
    <cellStyle name="Calculation 3 5 4 6 2 2" xfId="47433"/>
    <cellStyle name="Calculation 3 5 4 6 3" xfId="11822"/>
    <cellStyle name="Calculation 3 5 4 6 4" xfId="27610"/>
    <cellStyle name="Calculation 3 5 4 6 5" xfId="41123"/>
    <cellStyle name="Calculation 3 5 4 7" xfId="7358"/>
    <cellStyle name="Calculation 3 5 4 7 2" xfId="16060"/>
    <cellStyle name="Calculation 3 5 4 7 3" xfId="21801"/>
    <cellStyle name="Calculation 3 5 4 7 4" xfId="28236"/>
    <cellStyle name="Calculation 3 5 4 7 5" xfId="41749"/>
    <cellStyle name="Calculation 3 5 4 8" xfId="8261"/>
    <cellStyle name="Calculation 3 5 4 8 2" xfId="16963"/>
    <cellStyle name="Calculation 3 5 4 8 3" xfId="21285"/>
    <cellStyle name="Calculation 3 5 4 8 4" xfId="29139"/>
    <cellStyle name="Calculation 3 5 4 8 5" xfId="48775"/>
    <cellStyle name="Calculation 3 5 4 9" xfId="9042"/>
    <cellStyle name="Calculation 3 5 4 9 2" xfId="17744"/>
    <cellStyle name="Calculation 3 5 4 9 3" xfId="23520"/>
    <cellStyle name="Calculation 3 5 4 9 4" xfId="29920"/>
    <cellStyle name="Calculation 3 5 4 9 5" xfId="48963"/>
    <cellStyle name="Calculation 3 5 5" xfId="3520"/>
    <cellStyle name="Calculation 3 5 5 10" xfId="24869"/>
    <cellStyle name="Calculation 3 5 5 11" xfId="32235"/>
    <cellStyle name="Calculation 3 5 5 12" xfId="34157"/>
    <cellStyle name="Calculation 3 5 5 13" xfId="35282"/>
    <cellStyle name="Calculation 3 5 5 14" xfId="37818"/>
    <cellStyle name="Calculation 3 5 5 2" xfId="5449"/>
    <cellStyle name="Calculation 3 5 5 2 2" xfId="14151"/>
    <cellStyle name="Calculation 3 5 5 2 2 2" xfId="46276"/>
    <cellStyle name="Calculation 3 5 5 2 3" xfId="22777"/>
    <cellStyle name="Calculation 3 5 5 2 4" xfId="26328"/>
    <cellStyle name="Calculation 3 5 5 2 5" xfId="39841"/>
    <cellStyle name="Calculation 3 5 5 3" xfId="5431"/>
    <cellStyle name="Calculation 3 5 5 3 2" xfId="14133"/>
    <cellStyle name="Calculation 3 5 5 3 2 2" xfId="46260"/>
    <cellStyle name="Calculation 3 5 5 3 3" xfId="21384"/>
    <cellStyle name="Calculation 3 5 5 3 4" xfId="26310"/>
    <cellStyle name="Calculation 3 5 5 3 5" xfId="39823"/>
    <cellStyle name="Calculation 3 5 5 4" xfId="7614"/>
    <cellStyle name="Calculation 3 5 5 4 2" xfId="16316"/>
    <cellStyle name="Calculation 3 5 5 4 3" xfId="24637"/>
    <cellStyle name="Calculation 3 5 5 4 4" xfId="28492"/>
    <cellStyle name="Calculation 3 5 5 4 5" xfId="41976"/>
    <cellStyle name="Calculation 3 5 5 5" xfId="2916"/>
    <cellStyle name="Calculation 3 5 5 5 2" xfId="11749"/>
    <cellStyle name="Calculation 3 5 5 5 3" xfId="20780"/>
    <cellStyle name="Calculation 3 5 5 5 4" xfId="1862"/>
    <cellStyle name="Calculation 3 5 5 5 5" xfId="44460"/>
    <cellStyle name="Calculation 3 5 5 6" xfId="7417"/>
    <cellStyle name="Calculation 3 5 5 6 2" xfId="16119"/>
    <cellStyle name="Calculation 3 5 5 6 3" xfId="11338"/>
    <cellStyle name="Calculation 3 5 5 6 4" xfId="28295"/>
    <cellStyle name="Calculation 3 5 5 6 5" xfId="48026"/>
    <cellStyle name="Calculation 3 5 5 7" xfId="8122"/>
    <cellStyle name="Calculation 3 5 5 7 2" xfId="16824"/>
    <cellStyle name="Calculation 3 5 5 7 3" xfId="24002"/>
    <cellStyle name="Calculation 3 5 5 7 4" xfId="29000"/>
    <cellStyle name="Calculation 3 5 5 7 5" xfId="48640"/>
    <cellStyle name="Calculation 3 5 5 8" xfId="12320"/>
    <cellStyle name="Calculation 3 5 5 9" xfId="25416"/>
    <cellStyle name="Calculation 3 5 6" xfId="3517"/>
    <cellStyle name="Calculation 3 5 6 10" xfId="25239"/>
    <cellStyle name="Calculation 3 5 6 11" xfId="32232"/>
    <cellStyle name="Calculation 3 5 6 12" xfId="34154"/>
    <cellStyle name="Calculation 3 5 6 13" xfId="35279"/>
    <cellStyle name="Calculation 3 5 6 14" xfId="37815"/>
    <cellStyle name="Calculation 3 5 6 2" xfId="5751"/>
    <cellStyle name="Calculation 3 5 6 2 2" xfId="14453"/>
    <cellStyle name="Calculation 3 5 6 2 2 2" xfId="46560"/>
    <cellStyle name="Calculation 3 5 6 2 3" xfId="21966"/>
    <cellStyle name="Calculation 3 5 6 2 4" xfId="26630"/>
    <cellStyle name="Calculation 3 5 6 2 5" xfId="40143"/>
    <cellStyle name="Calculation 3 5 6 3" xfId="6527"/>
    <cellStyle name="Calculation 3 5 6 3 2" xfId="15229"/>
    <cellStyle name="Calculation 3 5 6 3 2 2" xfId="47258"/>
    <cellStyle name="Calculation 3 5 6 3 3" xfId="24715"/>
    <cellStyle name="Calculation 3 5 6 3 4" xfId="27406"/>
    <cellStyle name="Calculation 3 5 6 3 5" xfId="40919"/>
    <cellStyle name="Calculation 3 5 6 4" xfId="7611"/>
    <cellStyle name="Calculation 3 5 6 4 2" xfId="16313"/>
    <cellStyle name="Calculation 3 5 6 4 3" xfId="21182"/>
    <cellStyle name="Calculation 3 5 6 4 4" xfId="28489"/>
    <cellStyle name="Calculation 3 5 6 4 5" xfId="41973"/>
    <cellStyle name="Calculation 3 5 6 5" xfId="2913"/>
    <cellStyle name="Calculation 3 5 6 5 2" xfId="11746"/>
    <cellStyle name="Calculation 3 5 6 5 3" xfId="23752"/>
    <cellStyle name="Calculation 3 5 6 5 4" xfId="23385"/>
    <cellStyle name="Calculation 3 5 6 5 5" xfId="44457"/>
    <cellStyle name="Calculation 3 5 6 6" xfId="7414"/>
    <cellStyle name="Calculation 3 5 6 6 2" xfId="16116"/>
    <cellStyle name="Calculation 3 5 6 6 3" xfId="11235"/>
    <cellStyle name="Calculation 3 5 6 6 4" xfId="28292"/>
    <cellStyle name="Calculation 3 5 6 6 5" xfId="48023"/>
    <cellStyle name="Calculation 3 5 6 7" xfId="7754"/>
    <cellStyle name="Calculation 3 5 6 7 2" xfId="16456"/>
    <cellStyle name="Calculation 3 5 6 7 3" xfId="24449"/>
    <cellStyle name="Calculation 3 5 6 7 4" xfId="28632"/>
    <cellStyle name="Calculation 3 5 6 7 5" xfId="48283"/>
    <cellStyle name="Calculation 3 5 6 8" xfId="12317"/>
    <cellStyle name="Calculation 3 5 6 9" xfId="21119"/>
    <cellStyle name="Calculation 3 5 7" xfId="3227"/>
    <cellStyle name="Calculation 3 5 7 2" xfId="12042"/>
    <cellStyle name="Calculation 3 5 7 2 2" xfId="44759"/>
    <cellStyle name="Calculation 3 5 7 3" xfId="20831"/>
    <cellStyle name="Calculation 3 5 7 4" xfId="20825"/>
    <cellStyle name="Calculation 3 5 7 5" xfId="37525"/>
    <cellStyle name="Calculation 3 5 8" xfId="5793"/>
    <cellStyle name="Calculation 3 5 8 2" xfId="14495"/>
    <cellStyle name="Calculation 3 5 8 2 2" xfId="46597"/>
    <cellStyle name="Calculation 3 5 8 3" xfId="2420"/>
    <cellStyle name="Calculation 3 5 8 4" xfId="26672"/>
    <cellStyle name="Calculation 3 5 8 5" xfId="40185"/>
    <cellStyle name="Calculation 3 5 9" xfId="5558"/>
    <cellStyle name="Calculation 3 5 9 2" xfId="14260"/>
    <cellStyle name="Calculation 3 5 9 2 2" xfId="46383"/>
    <cellStyle name="Calculation 3 5 9 3" xfId="25156"/>
    <cellStyle name="Calculation 3 5 9 4" xfId="26437"/>
    <cellStyle name="Calculation 3 5 9 5" xfId="39950"/>
    <cellStyle name="Calculation 3 6" xfId="641"/>
    <cellStyle name="Calculation 3 6 10" xfId="3129"/>
    <cellStyle name="Calculation 3 6 10 2" xfId="11948"/>
    <cellStyle name="Calculation 3 6 10 3" xfId="2007"/>
    <cellStyle name="Calculation 3 6 10 4" xfId="11488"/>
    <cellStyle name="Calculation 3 6 10 5" xfId="37427"/>
    <cellStyle name="Calculation 3 6 11" xfId="7560"/>
    <cellStyle name="Calculation 3 6 11 2" xfId="16262"/>
    <cellStyle name="Calculation 3 6 11 3" xfId="21589"/>
    <cellStyle name="Calculation 3 6 11 4" xfId="28438"/>
    <cellStyle name="Calculation 3 6 11 5" xfId="48169"/>
    <cellStyle name="Calculation 3 6 12" xfId="7974"/>
    <cellStyle name="Calculation 3 6 12 2" xfId="16676"/>
    <cellStyle name="Calculation 3 6 12 3" xfId="25203"/>
    <cellStyle name="Calculation 3 6 12 4" xfId="28852"/>
    <cellStyle name="Calculation 3 6 12 5" xfId="48492"/>
    <cellStyle name="Calculation 3 6 13" xfId="8087"/>
    <cellStyle name="Calculation 3 6 13 2" xfId="16789"/>
    <cellStyle name="Calculation 3 6 13 3" xfId="25361"/>
    <cellStyle name="Calculation 3 6 13 4" xfId="28965"/>
    <cellStyle name="Calculation 3 6 13 5" xfId="48605"/>
    <cellStyle name="Calculation 3 6 14" xfId="8403"/>
    <cellStyle name="Calculation 3 6 14 2" xfId="17105"/>
    <cellStyle name="Calculation 3 6 14 3" xfId="20958"/>
    <cellStyle name="Calculation 3 6 14 4" xfId="29281"/>
    <cellStyle name="Calculation 3 6 14 5" xfId="48861"/>
    <cellStyle name="Calculation 3 6 15" xfId="1823"/>
    <cellStyle name="Calculation 3 6 16" xfId="25492"/>
    <cellStyle name="Calculation 3 6 17" xfId="12452"/>
    <cellStyle name="Calculation 3 6 18" xfId="32153"/>
    <cellStyle name="Calculation 3 6 19" xfId="34131"/>
    <cellStyle name="Calculation 3 6 2" xfId="753"/>
    <cellStyle name="Calculation 3 6 2 10" xfId="8256"/>
    <cellStyle name="Calculation 3 6 2 10 2" xfId="16958"/>
    <cellStyle name="Calculation 3 6 2 10 3" xfId="20666"/>
    <cellStyle name="Calculation 3 6 2 10 4" xfId="29134"/>
    <cellStyle name="Calculation 3 6 2 10 5" xfId="48770"/>
    <cellStyle name="Calculation 3 6 2 11" xfId="9037"/>
    <cellStyle name="Calculation 3 6 2 11 2" xfId="17739"/>
    <cellStyle name="Calculation 3 6 2 11 3" xfId="21926"/>
    <cellStyle name="Calculation 3 6 2 11 4" xfId="29915"/>
    <cellStyle name="Calculation 3 6 2 11 5" xfId="48958"/>
    <cellStyle name="Calculation 3 6 2 12" xfId="9772"/>
    <cellStyle name="Calculation 3 6 2 12 2" xfId="18474"/>
    <cellStyle name="Calculation 3 6 2 12 3" xfId="20026"/>
    <cellStyle name="Calculation 3 6 2 12 4" xfId="30650"/>
    <cellStyle name="Calculation 3 6 2 12 5" xfId="49693"/>
    <cellStyle name="Calculation 3 6 2 13" xfId="11301"/>
    <cellStyle name="Calculation 3 6 2 14" xfId="11618"/>
    <cellStyle name="Calculation 3 6 2 15" xfId="20950"/>
    <cellStyle name="Calculation 3 6 2 16" xfId="32547"/>
    <cellStyle name="Calculation 3 6 2 17" xfId="34249"/>
    <cellStyle name="Calculation 3 6 2 18" xfId="35594"/>
    <cellStyle name="Calculation 3 6 2 19" xfId="37394"/>
    <cellStyle name="Calculation 3 6 2 2" xfId="1522"/>
    <cellStyle name="Calculation 3 6 2 2 10" xfId="13219"/>
    <cellStyle name="Calculation 3 6 2 2 11" xfId="24196"/>
    <cellStyle name="Calculation 3 6 2 2 12" xfId="25558"/>
    <cellStyle name="Calculation 3 6 2 2 13" xfId="33315"/>
    <cellStyle name="Calculation 3 6 2 2 14" xfId="34433"/>
    <cellStyle name="Calculation 3 6 2 2 15" xfId="36362"/>
    <cellStyle name="Calculation 3 6 2 2 16" xfId="38889"/>
    <cellStyle name="Calculation 3 6 2 2 2" xfId="4902"/>
    <cellStyle name="Calculation 3 6 2 2 2 10" xfId="25781"/>
    <cellStyle name="Calculation 3 6 2 2 2 11" xfId="33720"/>
    <cellStyle name="Calculation 3 6 2 2 2 12" xfId="34656"/>
    <cellStyle name="Calculation 3 6 2 2 2 13" xfId="36767"/>
    <cellStyle name="Calculation 3 6 2 2 2 14" xfId="39294"/>
    <cellStyle name="Calculation 3 6 2 2 2 2" xfId="5658"/>
    <cellStyle name="Calculation 3 6 2 2 2 2 2" xfId="14360"/>
    <cellStyle name="Calculation 3 6 2 2 2 2 2 2" xfId="46475"/>
    <cellStyle name="Calculation 3 6 2 2 2 2 3" xfId="22962"/>
    <cellStyle name="Calculation 3 6 2 2 2 2 4" xfId="26537"/>
    <cellStyle name="Calculation 3 6 2 2 2 2 5" xfId="40050"/>
    <cellStyle name="Calculation 3 6 2 2 2 3" xfId="6993"/>
    <cellStyle name="Calculation 3 6 2 2 2 3 2" xfId="15695"/>
    <cellStyle name="Calculation 3 6 2 2 2 3 2 2" xfId="47671"/>
    <cellStyle name="Calculation 3 6 2 2 2 3 3" xfId="19820"/>
    <cellStyle name="Calculation 3 6 2 2 2 3 4" xfId="27871"/>
    <cellStyle name="Calculation 3 6 2 2 2 3 5" xfId="41384"/>
    <cellStyle name="Calculation 3 6 2 2 2 4" xfId="8658"/>
    <cellStyle name="Calculation 3 6 2 2 2 4 2" xfId="17360"/>
    <cellStyle name="Calculation 3 6 2 2 2 4 3" xfId="24351"/>
    <cellStyle name="Calculation 3 6 2 2 2 4 4" xfId="29536"/>
    <cellStyle name="Calculation 3 6 2 2 2 4 5" xfId="43310"/>
    <cellStyle name="Calculation 3 6 2 2 2 5" xfId="9413"/>
    <cellStyle name="Calculation 3 6 2 2 2 5 2" xfId="18115"/>
    <cellStyle name="Calculation 3 6 2 2 2 5 3" xfId="23154"/>
    <cellStyle name="Calculation 3 6 2 2 2 5 4" xfId="30291"/>
    <cellStyle name="Calculation 3 6 2 2 2 5 5" xfId="49334"/>
    <cellStyle name="Calculation 3 6 2 2 2 6" xfId="10107"/>
    <cellStyle name="Calculation 3 6 2 2 2 6 2" xfId="18809"/>
    <cellStyle name="Calculation 3 6 2 2 2 6 3" xfId="11262"/>
    <cellStyle name="Calculation 3 6 2 2 2 6 4" xfId="30985"/>
    <cellStyle name="Calculation 3 6 2 2 2 6 5" xfId="50028"/>
    <cellStyle name="Calculation 3 6 2 2 2 7" xfId="10725"/>
    <cellStyle name="Calculation 3 6 2 2 2 7 2" xfId="19427"/>
    <cellStyle name="Calculation 3 6 2 2 2 7 3" xfId="13065"/>
    <cellStyle name="Calculation 3 6 2 2 2 7 4" xfId="31603"/>
    <cellStyle name="Calculation 3 6 2 2 2 7 5" xfId="50646"/>
    <cellStyle name="Calculation 3 6 2 2 2 8" xfId="13604"/>
    <cellStyle name="Calculation 3 6 2 2 2 9" xfId="20561"/>
    <cellStyle name="Calculation 3 6 2 2 3" xfId="5216"/>
    <cellStyle name="Calculation 3 6 2 2 3 10" xfId="26095"/>
    <cellStyle name="Calculation 3 6 2 2 3 11" xfId="34034"/>
    <cellStyle name="Calculation 3 6 2 2 3 12" xfId="34970"/>
    <cellStyle name="Calculation 3 6 2 2 3 13" xfId="37081"/>
    <cellStyle name="Calculation 3 6 2 2 3 14" xfId="39608"/>
    <cellStyle name="Calculation 3 6 2 2 3 2" xfId="6571"/>
    <cellStyle name="Calculation 3 6 2 2 3 2 2" xfId="15273"/>
    <cellStyle name="Calculation 3 6 2 2 3 2 2 2" xfId="47298"/>
    <cellStyle name="Calculation 3 6 2 2 3 2 3" xfId="23626"/>
    <cellStyle name="Calculation 3 6 2 2 3 2 4" xfId="27449"/>
    <cellStyle name="Calculation 3 6 2 2 3 2 5" xfId="40962"/>
    <cellStyle name="Calculation 3 6 2 2 3 3" xfId="7307"/>
    <cellStyle name="Calculation 3 6 2 2 3 3 2" xfId="16009"/>
    <cellStyle name="Calculation 3 6 2 2 3 3 2 2" xfId="47985"/>
    <cellStyle name="Calculation 3 6 2 2 3 3 3" xfId="21892"/>
    <cellStyle name="Calculation 3 6 2 2 3 3 4" xfId="28185"/>
    <cellStyle name="Calculation 3 6 2 2 3 3 5" xfId="41698"/>
    <cellStyle name="Calculation 3 6 2 2 3 4" xfId="8972"/>
    <cellStyle name="Calculation 3 6 2 2 3 4 2" xfId="17674"/>
    <cellStyle name="Calculation 3 6 2 2 3 4 3" xfId="24214"/>
    <cellStyle name="Calculation 3 6 2 2 3 4 4" xfId="29850"/>
    <cellStyle name="Calculation 3 6 2 2 3 4 5" xfId="43624"/>
    <cellStyle name="Calculation 3 6 2 2 3 5" xfId="9727"/>
    <cellStyle name="Calculation 3 6 2 2 3 5 2" xfId="18429"/>
    <cellStyle name="Calculation 3 6 2 2 3 5 3" xfId="12444"/>
    <cellStyle name="Calculation 3 6 2 2 3 5 4" xfId="30605"/>
    <cellStyle name="Calculation 3 6 2 2 3 5 5" xfId="49648"/>
    <cellStyle name="Calculation 3 6 2 2 3 6" xfId="10421"/>
    <cellStyle name="Calculation 3 6 2 2 3 6 2" xfId="19123"/>
    <cellStyle name="Calculation 3 6 2 2 3 6 3" xfId="12265"/>
    <cellStyle name="Calculation 3 6 2 2 3 6 4" xfId="31299"/>
    <cellStyle name="Calculation 3 6 2 2 3 6 5" xfId="50342"/>
    <cellStyle name="Calculation 3 6 2 2 3 7" xfId="11039"/>
    <cellStyle name="Calculation 3 6 2 2 3 7 2" xfId="19741"/>
    <cellStyle name="Calculation 3 6 2 2 3 7 3" xfId="12433"/>
    <cellStyle name="Calculation 3 6 2 2 3 7 4" xfId="31917"/>
    <cellStyle name="Calculation 3 6 2 2 3 7 5" xfId="50960"/>
    <cellStyle name="Calculation 3 6 2 2 3 8" xfId="13918"/>
    <cellStyle name="Calculation 3 6 2 2 3 9" xfId="21656"/>
    <cellStyle name="Calculation 3 6 2 2 4" xfId="5981"/>
    <cellStyle name="Calculation 3 6 2 2 4 2" xfId="14683"/>
    <cellStyle name="Calculation 3 6 2 2 4 2 2" xfId="46770"/>
    <cellStyle name="Calculation 3 6 2 2 4 3" xfId="11835"/>
    <cellStyle name="Calculation 3 6 2 2 4 4" xfId="26860"/>
    <cellStyle name="Calculation 3 6 2 2 4 5" xfId="40373"/>
    <cellStyle name="Calculation 3 6 2 2 5" xfId="6704"/>
    <cellStyle name="Calculation 3 6 2 2 5 2" xfId="15406"/>
    <cellStyle name="Calculation 3 6 2 2 5 2 2" xfId="47409"/>
    <cellStyle name="Calculation 3 6 2 2 5 3" xfId="21341"/>
    <cellStyle name="Calculation 3 6 2 2 5 4" xfId="27582"/>
    <cellStyle name="Calculation 3 6 2 2 5 5" xfId="41095"/>
    <cellStyle name="Calculation 3 6 2 2 6" xfId="8340"/>
    <cellStyle name="Calculation 3 6 2 2 6 2" xfId="17042"/>
    <cellStyle name="Calculation 3 6 2 2 6 3" xfId="25317"/>
    <cellStyle name="Calculation 3 6 2 2 6 4" xfId="29218"/>
    <cellStyle name="Calculation 3 6 2 2 6 5" xfId="42905"/>
    <cellStyle name="Calculation 3 6 2 2 7" xfId="9115"/>
    <cellStyle name="Calculation 3 6 2 2 7 2" xfId="17817"/>
    <cellStyle name="Calculation 3 6 2 2 7 3" xfId="20741"/>
    <cellStyle name="Calculation 3 6 2 2 7 4" xfId="29993"/>
    <cellStyle name="Calculation 3 6 2 2 7 5" xfId="49036"/>
    <cellStyle name="Calculation 3 6 2 2 8" xfId="9843"/>
    <cellStyle name="Calculation 3 6 2 2 8 2" xfId="18545"/>
    <cellStyle name="Calculation 3 6 2 2 8 3" xfId="13253"/>
    <cellStyle name="Calculation 3 6 2 2 8 4" xfId="30721"/>
    <cellStyle name="Calculation 3 6 2 2 8 5" xfId="49764"/>
    <cellStyle name="Calculation 3 6 2 2 9" xfId="10502"/>
    <cellStyle name="Calculation 3 6 2 2 9 2" xfId="19204"/>
    <cellStyle name="Calculation 3 6 2 2 9 3" xfId="2493"/>
    <cellStyle name="Calculation 3 6 2 2 9 4" xfId="31380"/>
    <cellStyle name="Calculation 3 6 2 2 9 5" xfId="50423"/>
    <cellStyle name="Calculation 3 6 2 3" xfId="3588"/>
    <cellStyle name="Calculation 3 6 2 3 10" xfId="1839"/>
    <cellStyle name="Calculation 3 6 2 3 11" xfId="32303"/>
    <cellStyle name="Calculation 3 6 2 3 12" xfId="34206"/>
    <cellStyle name="Calculation 3 6 2 3 13" xfId="35350"/>
    <cellStyle name="Calculation 3 6 2 3 14" xfId="37886"/>
    <cellStyle name="Calculation 3 6 2 3 2" xfId="6310"/>
    <cellStyle name="Calculation 3 6 2 3 2 2" xfId="15012"/>
    <cellStyle name="Calculation 3 6 2 3 2 2 2" xfId="47067"/>
    <cellStyle name="Calculation 3 6 2 3 2 3" xfId="23502"/>
    <cellStyle name="Calculation 3 6 2 3 2 4" xfId="27189"/>
    <cellStyle name="Calculation 3 6 2 3 2 5" xfId="40702"/>
    <cellStyle name="Calculation 3 6 2 3 3" xfId="6543"/>
    <cellStyle name="Calculation 3 6 2 3 3 2" xfId="15245"/>
    <cellStyle name="Calculation 3 6 2 3 3 2 2" xfId="47272"/>
    <cellStyle name="Calculation 3 6 2 3 3 3" xfId="22638"/>
    <cellStyle name="Calculation 3 6 2 3 3 4" xfId="27422"/>
    <cellStyle name="Calculation 3 6 2 3 3 5" xfId="40935"/>
    <cellStyle name="Calculation 3 6 2 3 4" xfId="7675"/>
    <cellStyle name="Calculation 3 6 2 3 4 2" xfId="16377"/>
    <cellStyle name="Calculation 3 6 2 3 4 3" xfId="21808"/>
    <cellStyle name="Calculation 3 6 2 3 4 4" xfId="28553"/>
    <cellStyle name="Calculation 3 6 2 3 4 5" xfId="42044"/>
    <cellStyle name="Calculation 3 6 2 3 5" xfId="7931"/>
    <cellStyle name="Calculation 3 6 2 3 5 2" xfId="16633"/>
    <cellStyle name="Calculation 3 6 2 3 5 3" xfId="22396"/>
    <cellStyle name="Calculation 3 6 2 3 5 4" xfId="28809"/>
    <cellStyle name="Calculation 3 6 2 3 5 5" xfId="48449"/>
    <cellStyle name="Calculation 3 6 2 3 6" xfId="8073"/>
    <cellStyle name="Calculation 3 6 2 3 6 2" xfId="16775"/>
    <cellStyle name="Calculation 3 6 2 3 6 3" xfId="20262"/>
    <cellStyle name="Calculation 3 6 2 3 6 4" xfId="28951"/>
    <cellStyle name="Calculation 3 6 2 3 6 5" xfId="48591"/>
    <cellStyle name="Calculation 3 6 2 3 7" xfId="8077"/>
    <cellStyle name="Calculation 3 6 2 3 7 2" xfId="16779"/>
    <cellStyle name="Calculation 3 6 2 3 7 3" xfId="4496"/>
    <cellStyle name="Calculation 3 6 2 3 7 4" xfId="28955"/>
    <cellStyle name="Calculation 3 6 2 3 7 5" xfId="48595"/>
    <cellStyle name="Calculation 3 6 2 3 8" xfId="12385"/>
    <cellStyle name="Calculation 3 6 2 3 9" xfId="25444"/>
    <cellStyle name="Calculation 3 6 2 4" xfId="4904"/>
    <cellStyle name="Calculation 3 6 2 4 10" xfId="25783"/>
    <cellStyle name="Calculation 3 6 2 4 11" xfId="33722"/>
    <cellStyle name="Calculation 3 6 2 4 12" xfId="34658"/>
    <cellStyle name="Calculation 3 6 2 4 13" xfId="36769"/>
    <cellStyle name="Calculation 3 6 2 4 14" xfId="39296"/>
    <cellStyle name="Calculation 3 6 2 4 2" xfId="5427"/>
    <cellStyle name="Calculation 3 6 2 4 2 2" xfId="14129"/>
    <cellStyle name="Calculation 3 6 2 4 2 2 2" xfId="46256"/>
    <cellStyle name="Calculation 3 6 2 4 2 3" xfId="24632"/>
    <cellStyle name="Calculation 3 6 2 4 2 4" xfId="26306"/>
    <cellStyle name="Calculation 3 6 2 4 2 5" xfId="39819"/>
    <cellStyle name="Calculation 3 6 2 4 3" xfId="6995"/>
    <cellStyle name="Calculation 3 6 2 4 3 2" xfId="15697"/>
    <cellStyle name="Calculation 3 6 2 4 3 2 2" xfId="47673"/>
    <cellStyle name="Calculation 3 6 2 4 3 3" xfId="13110"/>
    <cellStyle name="Calculation 3 6 2 4 3 4" xfId="27873"/>
    <cellStyle name="Calculation 3 6 2 4 3 5" xfId="41386"/>
    <cellStyle name="Calculation 3 6 2 4 4" xfId="8660"/>
    <cellStyle name="Calculation 3 6 2 4 4 2" xfId="17362"/>
    <cellStyle name="Calculation 3 6 2 4 4 3" xfId="22445"/>
    <cellStyle name="Calculation 3 6 2 4 4 4" xfId="29538"/>
    <cellStyle name="Calculation 3 6 2 4 4 5" xfId="43312"/>
    <cellStyle name="Calculation 3 6 2 4 5" xfId="9415"/>
    <cellStyle name="Calculation 3 6 2 4 5 2" xfId="18117"/>
    <cellStyle name="Calculation 3 6 2 4 5 3" xfId="21759"/>
    <cellStyle name="Calculation 3 6 2 4 5 4" xfId="30293"/>
    <cellStyle name="Calculation 3 6 2 4 5 5" xfId="49336"/>
    <cellStyle name="Calculation 3 6 2 4 6" xfId="10109"/>
    <cellStyle name="Calculation 3 6 2 4 6 2" xfId="18811"/>
    <cellStyle name="Calculation 3 6 2 4 6 3" xfId="20338"/>
    <cellStyle name="Calculation 3 6 2 4 6 4" xfId="30987"/>
    <cellStyle name="Calculation 3 6 2 4 6 5" xfId="50030"/>
    <cellStyle name="Calculation 3 6 2 4 7" xfId="10727"/>
    <cellStyle name="Calculation 3 6 2 4 7 2" xfId="19429"/>
    <cellStyle name="Calculation 3 6 2 4 7 3" xfId="11415"/>
    <cellStyle name="Calculation 3 6 2 4 7 4" xfId="31605"/>
    <cellStyle name="Calculation 3 6 2 4 7 5" xfId="50648"/>
    <cellStyle name="Calculation 3 6 2 4 8" xfId="13606"/>
    <cellStyle name="Calculation 3 6 2 4 9" xfId="24624"/>
    <cellStyle name="Calculation 3 6 2 5" xfId="6046"/>
    <cellStyle name="Calculation 3 6 2 5 2" xfId="14748"/>
    <cellStyle name="Calculation 3 6 2 5 2 2" xfId="46827"/>
    <cellStyle name="Calculation 3 6 2 5 3" xfId="23281"/>
    <cellStyle name="Calculation 3 6 2 5 4" xfId="26925"/>
    <cellStyle name="Calculation 3 6 2 5 5" xfId="40438"/>
    <cellStyle name="Calculation 3 6 2 6" xfId="6409"/>
    <cellStyle name="Calculation 3 6 2 6 2" xfId="15111"/>
    <cellStyle name="Calculation 3 6 2 6 2 2" xfId="47158"/>
    <cellStyle name="Calculation 3 6 2 6 3" xfId="21513"/>
    <cellStyle name="Calculation 3 6 2 6 4" xfId="27288"/>
    <cellStyle name="Calculation 3 6 2 6 5" xfId="40801"/>
    <cellStyle name="Calculation 3 6 2 7" xfId="6779"/>
    <cellStyle name="Calculation 3 6 2 7 2" xfId="15481"/>
    <cellStyle name="Calculation 3 6 2 7 2 2" xfId="47461"/>
    <cellStyle name="Calculation 3 6 2 7 3" xfId="4511"/>
    <cellStyle name="Calculation 3 6 2 7 4" xfId="27657"/>
    <cellStyle name="Calculation 3 6 2 7 5" xfId="41170"/>
    <cellStyle name="Calculation 3 6 2 8" xfId="6606"/>
    <cellStyle name="Calculation 3 6 2 8 2" xfId="15308"/>
    <cellStyle name="Calculation 3 6 2 8 3" xfId="22781"/>
    <cellStyle name="Calculation 3 6 2 8 4" xfId="27484"/>
    <cellStyle name="Calculation 3 6 2 8 5" xfId="40997"/>
    <cellStyle name="Calculation 3 6 2 9" xfId="7833"/>
    <cellStyle name="Calculation 3 6 2 9 2" xfId="16535"/>
    <cellStyle name="Calculation 3 6 2 9 3" xfId="24975"/>
    <cellStyle name="Calculation 3 6 2 9 4" xfId="28711"/>
    <cellStyle name="Calculation 3 6 2 9 5" xfId="48351"/>
    <cellStyle name="Calculation 3 6 20" xfId="35200"/>
    <cellStyle name="Calculation 3 6 21" xfId="37282"/>
    <cellStyle name="Calculation 3 6 3" xfId="909"/>
    <cellStyle name="Calculation 3 6 3 10" xfId="9076"/>
    <cellStyle name="Calculation 3 6 3 10 2" xfId="17778"/>
    <cellStyle name="Calculation 3 6 3 10 3" xfId="22090"/>
    <cellStyle name="Calculation 3 6 3 10 4" xfId="29954"/>
    <cellStyle name="Calculation 3 6 3 10 5" xfId="48997"/>
    <cellStyle name="Calculation 3 6 3 11" xfId="9804"/>
    <cellStyle name="Calculation 3 6 3 11 2" xfId="18506"/>
    <cellStyle name="Calculation 3 6 3 11 3" xfId="20173"/>
    <cellStyle name="Calculation 3 6 3 11 4" xfId="30682"/>
    <cellStyle name="Calculation 3 6 3 11 5" xfId="49725"/>
    <cellStyle name="Calculation 3 6 3 12" xfId="11441"/>
    <cellStyle name="Calculation 3 6 3 13" xfId="11251"/>
    <cellStyle name="Calculation 3 6 3 14" xfId="22798"/>
    <cellStyle name="Calculation 3 6 3 15" xfId="32702"/>
    <cellStyle name="Calculation 3 6 3 16" xfId="34314"/>
    <cellStyle name="Calculation 3 6 3 17" xfId="35749"/>
    <cellStyle name="Calculation 3 6 3 18" xfId="38276"/>
    <cellStyle name="Calculation 3 6 3 2" xfId="4841"/>
    <cellStyle name="Calculation 3 6 3 2 10" xfId="25720"/>
    <cellStyle name="Calculation 3 6 3 2 11" xfId="33659"/>
    <cellStyle name="Calculation 3 6 3 2 12" xfId="34595"/>
    <cellStyle name="Calculation 3 6 3 2 13" xfId="36706"/>
    <cellStyle name="Calculation 3 6 3 2 14" xfId="39233"/>
    <cellStyle name="Calculation 3 6 3 2 2" xfId="5790"/>
    <cellStyle name="Calculation 3 6 3 2 2 2" xfId="14492"/>
    <cellStyle name="Calculation 3 6 3 2 2 2 2" xfId="46594"/>
    <cellStyle name="Calculation 3 6 3 2 2 3" xfId="20665"/>
    <cellStyle name="Calculation 3 6 3 2 2 4" xfId="26669"/>
    <cellStyle name="Calculation 3 6 3 2 2 5" xfId="40182"/>
    <cellStyle name="Calculation 3 6 3 2 3" xfId="6932"/>
    <cellStyle name="Calculation 3 6 3 2 3 2" xfId="15634"/>
    <cellStyle name="Calculation 3 6 3 2 3 2 2" xfId="47610"/>
    <cellStyle name="Calculation 3 6 3 2 3 3" xfId="20126"/>
    <cellStyle name="Calculation 3 6 3 2 3 4" xfId="27810"/>
    <cellStyle name="Calculation 3 6 3 2 3 5" xfId="41323"/>
    <cellStyle name="Calculation 3 6 3 2 4" xfId="8597"/>
    <cellStyle name="Calculation 3 6 3 2 4 2" xfId="17299"/>
    <cellStyle name="Calculation 3 6 3 2 4 3" xfId="23945"/>
    <cellStyle name="Calculation 3 6 3 2 4 4" xfId="29475"/>
    <cellStyle name="Calculation 3 6 3 2 4 5" xfId="43249"/>
    <cellStyle name="Calculation 3 6 3 2 5" xfId="9352"/>
    <cellStyle name="Calculation 3 6 3 2 5 2" xfId="18054"/>
    <cellStyle name="Calculation 3 6 3 2 5 3" xfId="24181"/>
    <cellStyle name="Calculation 3 6 3 2 5 4" xfId="30230"/>
    <cellStyle name="Calculation 3 6 3 2 5 5" xfId="49273"/>
    <cellStyle name="Calculation 3 6 3 2 6" xfId="10046"/>
    <cellStyle name="Calculation 3 6 3 2 6 2" xfId="18748"/>
    <cellStyle name="Calculation 3 6 3 2 6 3" xfId="12729"/>
    <cellStyle name="Calculation 3 6 3 2 6 4" xfId="30924"/>
    <cellStyle name="Calculation 3 6 3 2 6 5" xfId="49967"/>
    <cellStyle name="Calculation 3 6 3 2 7" xfId="10664"/>
    <cellStyle name="Calculation 3 6 3 2 7 2" xfId="19366"/>
    <cellStyle name="Calculation 3 6 3 2 7 3" xfId="13072"/>
    <cellStyle name="Calculation 3 6 3 2 7 4" xfId="31542"/>
    <cellStyle name="Calculation 3 6 3 2 7 5" xfId="50585"/>
    <cellStyle name="Calculation 3 6 3 2 8" xfId="13543"/>
    <cellStyle name="Calculation 3 6 3 2 9" xfId="25003"/>
    <cellStyle name="Calculation 3 6 3 3" xfId="4931"/>
    <cellStyle name="Calculation 3 6 3 3 10" xfId="25810"/>
    <cellStyle name="Calculation 3 6 3 3 11" xfId="33749"/>
    <cellStyle name="Calculation 3 6 3 3 12" xfId="34685"/>
    <cellStyle name="Calculation 3 6 3 3 13" xfId="36796"/>
    <cellStyle name="Calculation 3 6 3 3 14" xfId="39323"/>
    <cellStyle name="Calculation 3 6 3 3 2" xfId="5833"/>
    <cellStyle name="Calculation 3 6 3 3 2 2" xfId="14535"/>
    <cellStyle name="Calculation 3 6 3 3 2 2 2" xfId="46633"/>
    <cellStyle name="Calculation 3 6 3 3 2 3" xfId="20110"/>
    <cellStyle name="Calculation 3 6 3 3 2 4" xfId="26712"/>
    <cellStyle name="Calculation 3 6 3 3 2 5" xfId="40225"/>
    <cellStyle name="Calculation 3 6 3 3 3" xfId="7022"/>
    <cellStyle name="Calculation 3 6 3 3 3 2" xfId="15724"/>
    <cellStyle name="Calculation 3 6 3 3 3 2 2" xfId="47700"/>
    <cellStyle name="Calculation 3 6 3 3 3 3" xfId="20073"/>
    <cellStyle name="Calculation 3 6 3 3 3 4" xfId="27900"/>
    <cellStyle name="Calculation 3 6 3 3 3 5" xfId="41413"/>
    <cellStyle name="Calculation 3 6 3 3 4" xfId="8687"/>
    <cellStyle name="Calculation 3 6 3 3 4 2" xfId="17389"/>
    <cellStyle name="Calculation 3 6 3 3 4 3" xfId="24014"/>
    <cellStyle name="Calculation 3 6 3 3 4 4" xfId="29565"/>
    <cellStyle name="Calculation 3 6 3 3 4 5" xfId="43339"/>
    <cellStyle name="Calculation 3 6 3 3 5" xfId="9442"/>
    <cellStyle name="Calculation 3 6 3 3 5 2" xfId="18144"/>
    <cellStyle name="Calculation 3 6 3 3 5 3" xfId="24766"/>
    <cellStyle name="Calculation 3 6 3 3 5 4" xfId="30320"/>
    <cellStyle name="Calculation 3 6 3 3 5 5" xfId="49363"/>
    <cellStyle name="Calculation 3 6 3 3 6" xfId="10136"/>
    <cellStyle name="Calculation 3 6 3 3 6 2" xfId="18838"/>
    <cellStyle name="Calculation 3 6 3 3 6 3" xfId="11403"/>
    <cellStyle name="Calculation 3 6 3 3 6 4" xfId="31014"/>
    <cellStyle name="Calculation 3 6 3 3 6 5" xfId="50057"/>
    <cellStyle name="Calculation 3 6 3 3 7" xfId="10754"/>
    <cellStyle name="Calculation 3 6 3 3 7 2" xfId="19456"/>
    <cellStyle name="Calculation 3 6 3 3 7 3" xfId="4479"/>
    <cellStyle name="Calculation 3 6 3 3 7 4" xfId="31632"/>
    <cellStyle name="Calculation 3 6 3 3 7 5" xfId="50675"/>
    <cellStyle name="Calculation 3 6 3 3 8" xfId="13633"/>
    <cellStyle name="Calculation 3 6 3 3 9" xfId="20647"/>
    <cellStyle name="Calculation 3 6 3 4" xfId="5544"/>
    <cellStyle name="Calculation 3 6 3 4 2" xfId="14246"/>
    <cellStyle name="Calculation 3 6 3 4 2 2" xfId="46369"/>
    <cellStyle name="Calculation 3 6 3 4 3" xfId="11343"/>
    <cellStyle name="Calculation 3 6 3 4 4" xfId="26423"/>
    <cellStyle name="Calculation 3 6 3 4 5" xfId="39936"/>
    <cellStyle name="Calculation 3 6 3 5" xfId="6476"/>
    <cellStyle name="Calculation 3 6 3 5 2" xfId="15178"/>
    <cellStyle name="Calculation 3 6 3 5 2 2" xfId="47218"/>
    <cellStyle name="Calculation 3 6 3 5 3" xfId="12560"/>
    <cellStyle name="Calculation 3 6 3 5 4" xfId="27355"/>
    <cellStyle name="Calculation 3 6 3 5 5" xfId="40868"/>
    <cellStyle name="Calculation 3 6 3 6" xfId="6327"/>
    <cellStyle name="Calculation 3 6 3 6 2" xfId="15029"/>
    <cellStyle name="Calculation 3 6 3 6 2 2" xfId="47084"/>
    <cellStyle name="Calculation 3 6 3 6 3" xfId="20912"/>
    <cellStyle name="Calculation 3 6 3 6 4" xfId="27206"/>
    <cellStyle name="Calculation 3 6 3 6 5" xfId="40719"/>
    <cellStyle name="Calculation 3 6 3 7" xfId="7349"/>
    <cellStyle name="Calculation 3 6 3 7 2" xfId="16051"/>
    <cellStyle name="Calculation 3 6 3 7 3" xfId="22223"/>
    <cellStyle name="Calculation 3 6 3 7 4" xfId="28227"/>
    <cellStyle name="Calculation 3 6 3 7 5" xfId="41740"/>
    <cellStyle name="Calculation 3 6 3 8" xfId="7948"/>
    <cellStyle name="Calculation 3 6 3 8 2" xfId="16650"/>
    <cellStyle name="Calculation 3 6 3 8 3" xfId="24993"/>
    <cellStyle name="Calculation 3 6 3 8 4" xfId="28826"/>
    <cellStyle name="Calculation 3 6 3 8 5" xfId="48466"/>
    <cellStyle name="Calculation 3 6 3 9" xfId="8301"/>
    <cellStyle name="Calculation 3 6 3 9 2" xfId="17003"/>
    <cellStyle name="Calculation 3 6 3 9 3" xfId="22758"/>
    <cellStyle name="Calculation 3 6 3 9 4" xfId="29179"/>
    <cellStyle name="Calculation 3 6 3 9 5" xfId="48815"/>
    <cellStyle name="Calculation 3 6 4" xfId="1414"/>
    <cellStyle name="Calculation 3 6 4 10" xfId="9775"/>
    <cellStyle name="Calculation 3 6 4 10 2" xfId="18477"/>
    <cellStyle name="Calculation 3 6 4 10 3" xfId="11654"/>
    <cellStyle name="Calculation 3 6 4 10 4" xfId="30653"/>
    <cellStyle name="Calculation 3 6 4 10 5" xfId="49696"/>
    <cellStyle name="Calculation 3 6 4 11" xfId="10450"/>
    <cellStyle name="Calculation 3 6 4 11 2" xfId="19152"/>
    <cellStyle name="Calculation 3 6 4 11 3" xfId="11623"/>
    <cellStyle name="Calculation 3 6 4 11 4" xfId="31328"/>
    <cellStyle name="Calculation 3 6 4 11 5" xfId="50371"/>
    <cellStyle name="Calculation 3 6 4 12" xfId="11196"/>
    <cellStyle name="Calculation 3 6 4 13" xfId="25389"/>
    <cellStyle name="Calculation 3 6 4 14" xfId="25446"/>
    <cellStyle name="Calculation 3 6 4 15" xfId="33207"/>
    <cellStyle name="Calculation 3 6 4 16" xfId="34381"/>
    <cellStyle name="Calculation 3 6 4 17" xfId="36254"/>
    <cellStyle name="Calculation 3 6 4 18" xfId="38781"/>
    <cellStyle name="Calculation 3 6 4 2" xfId="4818"/>
    <cellStyle name="Calculation 3 6 4 2 10" xfId="25697"/>
    <cellStyle name="Calculation 3 6 4 2 11" xfId="33636"/>
    <cellStyle name="Calculation 3 6 4 2 12" xfId="34572"/>
    <cellStyle name="Calculation 3 6 4 2 13" xfId="36683"/>
    <cellStyle name="Calculation 3 6 4 2 14" xfId="39210"/>
    <cellStyle name="Calculation 3 6 4 2 2" xfId="5760"/>
    <cellStyle name="Calculation 3 6 4 2 2 2" xfId="14462"/>
    <cellStyle name="Calculation 3 6 4 2 2 2 2" xfId="46569"/>
    <cellStyle name="Calculation 3 6 4 2 2 3" xfId="20765"/>
    <cellStyle name="Calculation 3 6 4 2 2 4" xfId="26639"/>
    <cellStyle name="Calculation 3 6 4 2 2 5" xfId="40152"/>
    <cellStyle name="Calculation 3 6 4 2 3" xfId="6909"/>
    <cellStyle name="Calculation 3 6 4 2 3 2" xfId="15611"/>
    <cellStyle name="Calculation 3 6 4 2 3 2 2" xfId="47587"/>
    <cellStyle name="Calculation 3 6 4 2 3 3" xfId="13310"/>
    <cellStyle name="Calculation 3 6 4 2 3 4" xfId="27787"/>
    <cellStyle name="Calculation 3 6 4 2 3 5" xfId="41300"/>
    <cellStyle name="Calculation 3 6 4 2 4" xfId="8574"/>
    <cellStyle name="Calculation 3 6 4 2 4 2" xfId="17276"/>
    <cellStyle name="Calculation 3 6 4 2 4 3" xfId="22833"/>
    <cellStyle name="Calculation 3 6 4 2 4 4" xfId="29452"/>
    <cellStyle name="Calculation 3 6 4 2 4 5" xfId="43226"/>
    <cellStyle name="Calculation 3 6 4 2 5" xfId="9329"/>
    <cellStyle name="Calculation 3 6 4 2 5 2" xfId="18031"/>
    <cellStyle name="Calculation 3 6 4 2 5 3" xfId="23109"/>
    <cellStyle name="Calculation 3 6 4 2 5 4" xfId="30207"/>
    <cellStyle name="Calculation 3 6 4 2 5 5" xfId="49250"/>
    <cellStyle name="Calculation 3 6 4 2 6" xfId="10023"/>
    <cellStyle name="Calculation 3 6 4 2 6 2" xfId="18725"/>
    <cellStyle name="Calculation 3 6 4 2 6 3" xfId="11535"/>
    <cellStyle name="Calculation 3 6 4 2 6 4" xfId="30901"/>
    <cellStyle name="Calculation 3 6 4 2 6 5" xfId="49944"/>
    <cellStyle name="Calculation 3 6 4 2 7" xfId="10641"/>
    <cellStyle name="Calculation 3 6 4 2 7 2" xfId="19343"/>
    <cellStyle name="Calculation 3 6 4 2 7 3" xfId="12687"/>
    <cellStyle name="Calculation 3 6 4 2 7 4" xfId="31519"/>
    <cellStyle name="Calculation 3 6 4 2 7 5" xfId="50562"/>
    <cellStyle name="Calculation 3 6 4 2 8" xfId="13520"/>
    <cellStyle name="Calculation 3 6 4 2 9" xfId="20766"/>
    <cellStyle name="Calculation 3 6 4 3" xfId="5164"/>
    <cellStyle name="Calculation 3 6 4 3 10" xfId="26043"/>
    <cellStyle name="Calculation 3 6 4 3 11" xfId="33982"/>
    <cellStyle name="Calculation 3 6 4 3 12" xfId="34918"/>
    <cellStyle name="Calculation 3 6 4 3 13" xfId="37029"/>
    <cellStyle name="Calculation 3 6 4 3 14" xfId="39556"/>
    <cellStyle name="Calculation 3 6 4 3 2" xfId="5423"/>
    <cellStyle name="Calculation 3 6 4 3 2 2" xfId="14125"/>
    <cellStyle name="Calculation 3 6 4 3 2 2 2" xfId="46252"/>
    <cellStyle name="Calculation 3 6 4 3 2 3" xfId="21798"/>
    <cellStyle name="Calculation 3 6 4 3 2 4" xfId="26302"/>
    <cellStyle name="Calculation 3 6 4 3 2 5" xfId="39815"/>
    <cellStyle name="Calculation 3 6 4 3 3" xfId="7255"/>
    <cellStyle name="Calculation 3 6 4 3 3 2" xfId="15957"/>
    <cellStyle name="Calculation 3 6 4 3 3 2 2" xfId="47933"/>
    <cellStyle name="Calculation 3 6 4 3 3 3" xfId="24680"/>
    <cellStyle name="Calculation 3 6 4 3 3 4" xfId="28133"/>
    <cellStyle name="Calculation 3 6 4 3 3 5" xfId="41646"/>
    <cellStyle name="Calculation 3 6 4 3 4" xfId="8920"/>
    <cellStyle name="Calculation 3 6 4 3 4 2" xfId="17622"/>
    <cellStyle name="Calculation 3 6 4 3 4 3" xfId="25427"/>
    <cellStyle name="Calculation 3 6 4 3 4 4" xfId="29798"/>
    <cellStyle name="Calculation 3 6 4 3 4 5" xfId="43572"/>
    <cellStyle name="Calculation 3 6 4 3 5" xfId="9675"/>
    <cellStyle name="Calculation 3 6 4 3 5 2" xfId="18377"/>
    <cellStyle name="Calculation 3 6 4 3 5 3" xfId="13389"/>
    <cellStyle name="Calculation 3 6 4 3 5 4" xfId="30553"/>
    <cellStyle name="Calculation 3 6 4 3 5 5" xfId="49596"/>
    <cellStyle name="Calculation 3 6 4 3 6" xfId="10369"/>
    <cellStyle name="Calculation 3 6 4 3 6 2" xfId="19071"/>
    <cellStyle name="Calculation 3 6 4 3 6 3" xfId="19984"/>
    <cellStyle name="Calculation 3 6 4 3 6 4" xfId="31247"/>
    <cellStyle name="Calculation 3 6 4 3 6 5" xfId="50290"/>
    <cellStyle name="Calculation 3 6 4 3 7" xfId="10987"/>
    <cellStyle name="Calculation 3 6 4 3 7 2" xfId="19689"/>
    <cellStyle name="Calculation 3 6 4 3 7 3" xfId="19877"/>
    <cellStyle name="Calculation 3 6 4 3 7 4" xfId="31865"/>
    <cellStyle name="Calculation 3 6 4 3 7 5" xfId="50908"/>
    <cellStyle name="Calculation 3 6 4 3 8" xfId="13866"/>
    <cellStyle name="Calculation 3 6 4 3 9" xfId="24968"/>
    <cellStyle name="Calculation 3 6 4 4" xfId="5691"/>
    <cellStyle name="Calculation 3 6 4 4 2" xfId="14393"/>
    <cellStyle name="Calculation 3 6 4 4 2 2" xfId="46506"/>
    <cellStyle name="Calculation 3 6 4 4 3" xfId="21069"/>
    <cellStyle name="Calculation 3 6 4 4 4" xfId="26570"/>
    <cellStyle name="Calculation 3 6 4 4 5" xfId="40083"/>
    <cellStyle name="Calculation 3 6 4 5" xfId="6634"/>
    <cellStyle name="Calculation 3 6 4 5 2" xfId="15336"/>
    <cellStyle name="Calculation 3 6 4 5 2 2" xfId="47348"/>
    <cellStyle name="Calculation 3 6 4 5 3" xfId="22981"/>
    <cellStyle name="Calculation 3 6 4 5 4" xfId="27512"/>
    <cellStyle name="Calculation 3 6 4 5 5" xfId="41025"/>
    <cellStyle name="Calculation 3 6 4 6" xfId="5612"/>
    <cellStyle name="Calculation 3 6 4 6 2" xfId="14314"/>
    <cellStyle name="Calculation 3 6 4 6 2 2" xfId="46432"/>
    <cellStyle name="Calculation 3 6 4 6 3" xfId="22748"/>
    <cellStyle name="Calculation 3 6 4 6 4" xfId="26491"/>
    <cellStyle name="Calculation 3 6 4 6 5" xfId="40004"/>
    <cellStyle name="Calculation 3 6 4 7" xfId="5405"/>
    <cellStyle name="Calculation 3 6 4 7 2" xfId="14107"/>
    <cellStyle name="Calculation 3 6 4 7 3" xfId="23357"/>
    <cellStyle name="Calculation 3 6 4 7 4" xfId="26284"/>
    <cellStyle name="Calculation 3 6 4 7 5" xfId="39797"/>
    <cellStyle name="Calculation 3 6 4 8" xfId="8260"/>
    <cellStyle name="Calculation 3 6 4 8 2" xfId="16962"/>
    <cellStyle name="Calculation 3 6 4 8 3" xfId="22664"/>
    <cellStyle name="Calculation 3 6 4 8 4" xfId="29138"/>
    <cellStyle name="Calculation 3 6 4 8 5" xfId="48774"/>
    <cellStyle name="Calculation 3 6 4 9" xfId="9041"/>
    <cellStyle name="Calculation 3 6 4 9 2" xfId="17743"/>
    <cellStyle name="Calculation 3 6 4 9 3" xfId="24130"/>
    <cellStyle name="Calculation 3 6 4 9 4" xfId="29919"/>
    <cellStyle name="Calculation 3 6 4 9 5" xfId="48962"/>
    <cellStyle name="Calculation 3 6 5" xfId="3584"/>
    <cellStyle name="Calculation 3 6 5 10" xfId="23529"/>
    <cellStyle name="Calculation 3 6 5 11" xfId="32299"/>
    <cellStyle name="Calculation 3 6 5 12" xfId="34202"/>
    <cellStyle name="Calculation 3 6 5 13" xfId="35346"/>
    <cellStyle name="Calculation 3 6 5 14" xfId="37882"/>
    <cellStyle name="Calculation 3 6 5 2" xfId="6524"/>
    <cellStyle name="Calculation 3 6 5 2 2" xfId="15226"/>
    <cellStyle name="Calculation 3 6 5 2 2 2" xfId="47255"/>
    <cellStyle name="Calculation 3 6 5 2 3" xfId="21692"/>
    <cellStyle name="Calculation 3 6 5 2 4" xfId="27403"/>
    <cellStyle name="Calculation 3 6 5 2 5" xfId="40916"/>
    <cellStyle name="Calculation 3 6 5 3" xfId="3321"/>
    <cellStyle name="Calculation 3 6 5 3 2" xfId="12133"/>
    <cellStyle name="Calculation 3 6 5 3 2 2" xfId="44848"/>
    <cellStyle name="Calculation 3 6 5 3 3" xfId="23766"/>
    <cellStyle name="Calculation 3 6 5 3 4" xfId="12972"/>
    <cellStyle name="Calculation 3 6 5 3 5" xfId="37619"/>
    <cellStyle name="Calculation 3 6 5 4" xfId="7671"/>
    <cellStyle name="Calculation 3 6 5 4 2" xfId="16373"/>
    <cellStyle name="Calculation 3 6 5 4 3" xfId="22901"/>
    <cellStyle name="Calculation 3 6 5 4 4" xfId="28549"/>
    <cellStyle name="Calculation 3 6 5 4 5" xfId="42040"/>
    <cellStyle name="Calculation 3 6 5 5" xfId="7728"/>
    <cellStyle name="Calculation 3 6 5 5 2" xfId="16430"/>
    <cellStyle name="Calculation 3 6 5 5 3" xfId="24067"/>
    <cellStyle name="Calculation 3 6 5 5 4" xfId="28606"/>
    <cellStyle name="Calculation 3 6 5 5 5" xfId="48258"/>
    <cellStyle name="Calculation 3 6 5 6" xfId="7607"/>
    <cellStyle name="Calculation 3 6 5 6 2" xfId="16309"/>
    <cellStyle name="Calculation 3 6 5 6 3" xfId="24972"/>
    <cellStyle name="Calculation 3 6 5 6 4" xfId="28485"/>
    <cellStyle name="Calculation 3 6 5 6 5" xfId="48216"/>
    <cellStyle name="Calculation 3 6 5 7" xfId="2910"/>
    <cellStyle name="Calculation 3 6 5 7 2" xfId="11743"/>
    <cellStyle name="Calculation 3 6 5 7 3" xfId="25398"/>
    <cellStyle name="Calculation 3 6 5 7 4" xfId="12307"/>
    <cellStyle name="Calculation 3 6 5 7 5" xfId="44454"/>
    <cellStyle name="Calculation 3 6 5 8" xfId="12381"/>
    <cellStyle name="Calculation 3 6 5 9" xfId="21967"/>
    <cellStyle name="Calculation 3 6 6" xfId="5146"/>
    <cellStyle name="Calculation 3 6 6 10" xfId="26025"/>
    <cellStyle name="Calculation 3 6 6 11" xfId="33964"/>
    <cellStyle name="Calculation 3 6 6 12" xfId="34900"/>
    <cellStyle name="Calculation 3 6 6 13" xfId="37011"/>
    <cellStyle name="Calculation 3 6 6 14" xfId="39538"/>
    <cellStyle name="Calculation 3 6 6 2" xfId="5450"/>
    <cellStyle name="Calculation 3 6 6 2 2" xfId="14152"/>
    <cellStyle name="Calculation 3 6 6 2 2 2" xfId="46277"/>
    <cellStyle name="Calculation 3 6 6 2 3" xfId="21900"/>
    <cellStyle name="Calculation 3 6 6 2 4" xfId="26329"/>
    <cellStyle name="Calculation 3 6 6 2 5" xfId="39842"/>
    <cellStyle name="Calculation 3 6 6 3" xfId="7237"/>
    <cellStyle name="Calculation 3 6 6 3 2" xfId="15939"/>
    <cellStyle name="Calculation 3 6 6 3 2 2" xfId="47915"/>
    <cellStyle name="Calculation 3 6 6 3 3" xfId="21608"/>
    <cellStyle name="Calculation 3 6 6 3 4" xfId="28115"/>
    <cellStyle name="Calculation 3 6 6 3 5" xfId="41628"/>
    <cellStyle name="Calculation 3 6 6 4" xfId="8902"/>
    <cellStyle name="Calculation 3 6 6 4 2" xfId="17604"/>
    <cellStyle name="Calculation 3 6 6 4 3" xfId="21826"/>
    <cellStyle name="Calculation 3 6 6 4 4" xfId="29780"/>
    <cellStyle name="Calculation 3 6 6 4 5" xfId="43554"/>
    <cellStyle name="Calculation 3 6 6 5" xfId="9657"/>
    <cellStyle name="Calculation 3 6 6 5 2" xfId="18359"/>
    <cellStyle name="Calculation 3 6 6 5 3" xfId="19852"/>
    <cellStyle name="Calculation 3 6 6 5 4" xfId="30535"/>
    <cellStyle name="Calculation 3 6 6 5 5" xfId="49578"/>
    <cellStyle name="Calculation 3 6 6 6" xfId="10351"/>
    <cellStyle name="Calculation 3 6 6 6 2" xfId="19053"/>
    <cellStyle name="Calculation 3 6 6 6 3" xfId="1935"/>
    <cellStyle name="Calculation 3 6 6 6 4" xfId="31229"/>
    <cellStyle name="Calculation 3 6 6 6 5" xfId="50272"/>
    <cellStyle name="Calculation 3 6 6 7" xfId="10969"/>
    <cellStyle name="Calculation 3 6 6 7 2" xfId="19671"/>
    <cellStyle name="Calculation 3 6 6 7 3" xfId="13286"/>
    <cellStyle name="Calculation 3 6 6 7 4" xfId="31847"/>
    <cellStyle name="Calculation 3 6 6 7 5" xfId="50890"/>
    <cellStyle name="Calculation 3 6 6 8" xfId="13848"/>
    <cellStyle name="Calculation 3 6 6 9" xfId="23756"/>
    <cellStyle name="Calculation 3 6 7" xfId="3226"/>
    <cellStyle name="Calculation 3 6 7 2" xfId="12041"/>
    <cellStyle name="Calculation 3 6 7 2 2" xfId="44758"/>
    <cellStyle name="Calculation 3 6 7 3" xfId="21360"/>
    <cellStyle name="Calculation 3 6 7 4" xfId="12845"/>
    <cellStyle name="Calculation 3 6 7 5" xfId="37524"/>
    <cellStyle name="Calculation 3 6 8" xfId="6491"/>
    <cellStyle name="Calculation 3 6 8 2" xfId="15193"/>
    <cellStyle name="Calculation 3 6 8 2 2" xfId="47228"/>
    <cellStyle name="Calculation 3 6 8 3" xfId="24630"/>
    <cellStyle name="Calculation 3 6 8 4" xfId="27370"/>
    <cellStyle name="Calculation 3 6 8 5" xfId="40883"/>
    <cellStyle name="Calculation 3 6 9" xfId="5251"/>
    <cellStyle name="Calculation 3 6 9 2" xfId="13953"/>
    <cellStyle name="Calculation 3 6 9 2 2" xfId="46095"/>
    <cellStyle name="Calculation 3 6 9 3" xfId="22668"/>
    <cellStyle name="Calculation 3 6 9 4" xfId="26130"/>
    <cellStyle name="Calculation 3 6 9 5" xfId="39643"/>
    <cellStyle name="Calculation 3 7" xfId="694"/>
    <cellStyle name="Calculation 3 7 10" xfId="6449"/>
    <cellStyle name="Calculation 3 7 10 2" xfId="15151"/>
    <cellStyle name="Calculation 3 7 10 3" xfId="25034"/>
    <cellStyle name="Calculation 3 7 10 4" xfId="27328"/>
    <cellStyle name="Calculation 3 7 10 5" xfId="40841"/>
    <cellStyle name="Calculation 3 7 11" xfId="7597"/>
    <cellStyle name="Calculation 3 7 11 2" xfId="16299"/>
    <cellStyle name="Calculation 3 7 11 3" xfId="22232"/>
    <cellStyle name="Calculation 3 7 11 4" xfId="28475"/>
    <cellStyle name="Calculation 3 7 11 5" xfId="48206"/>
    <cellStyle name="Calculation 3 7 12" xfId="8305"/>
    <cellStyle name="Calculation 3 7 12 2" xfId="17007"/>
    <cellStyle name="Calculation 3 7 12 3" xfId="22853"/>
    <cellStyle name="Calculation 3 7 12 4" xfId="29183"/>
    <cellStyle name="Calculation 3 7 12 5" xfId="48819"/>
    <cellStyle name="Calculation 3 7 13" xfId="9080"/>
    <cellStyle name="Calculation 3 7 13 2" xfId="17782"/>
    <cellStyle name="Calculation 3 7 13 3" xfId="24951"/>
    <cellStyle name="Calculation 3 7 13 4" xfId="29958"/>
    <cellStyle name="Calculation 3 7 13 5" xfId="49001"/>
    <cellStyle name="Calculation 3 7 14" xfId="9808"/>
    <cellStyle name="Calculation 3 7 14 2" xfId="18510"/>
    <cellStyle name="Calculation 3 7 14 3" xfId="12217"/>
    <cellStyle name="Calculation 3 7 14 4" xfId="30686"/>
    <cellStyle name="Calculation 3 7 14 5" xfId="49729"/>
    <cellStyle name="Calculation 3 7 15" xfId="2418"/>
    <cellStyle name="Calculation 3 7 16" xfId="21228"/>
    <cellStyle name="Calculation 3 7 17" xfId="24481"/>
    <cellStyle name="Calculation 3 7 18" xfId="32206"/>
    <cellStyle name="Calculation 3 7 19" xfId="34148"/>
    <cellStyle name="Calculation 3 7 2" xfId="770"/>
    <cellStyle name="Calculation 3 7 2 10" xfId="7878"/>
    <cellStyle name="Calculation 3 7 2 10 2" xfId="16580"/>
    <cellStyle name="Calculation 3 7 2 10 3" xfId="20449"/>
    <cellStyle name="Calculation 3 7 2 10 4" xfId="28756"/>
    <cellStyle name="Calculation 3 7 2 10 5" xfId="48396"/>
    <cellStyle name="Calculation 3 7 2 11" xfId="8424"/>
    <cellStyle name="Calculation 3 7 2 11 2" xfId="17126"/>
    <cellStyle name="Calculation 3 7 2 11 3" xfId="21977"/>
    <cellStyle name="Calculation 3 7 2 11 4" xfId="29302"/>
    <cellStyle name="Calculation 3 7 2 11 5" xfId="48882"/>
    <cellStyle name="Calculation 3 7 2 12" xfId="9186"/>
    <cellStyle name="Calculation 3 7 2 12 2" xfId="17888"/>
    <cellStyle name="Calculation 3 7 2 12 3" xfId="22878"/>
    <cellStyle name="Calculation 3 7 2 12 4" xfId="30064"/>
    <cellStyle name="Calculation 3 7 2 12 5" xfId="49107"/>
    <cellStyle name="Calculation 3 7 2 13" xfId="11318"/>
    <cellStyle name="Calculation 3 7 2 14" xfId="13154"/>
    <cellStyle name="Calculation 3 7 2 15" xfId="22292"/>
    <cellStyle name="Calculation 3 7 2 16" xfId="32564"/>
    <cellStyle name="Calculation 3 7 2 17" xfId="34266"/>
    <cellStyle name="Calculation 3 7 2 18" xfId="35611"/>
    <cellStyle name="Calculation 3 7 2 19" xfId="37411"/>
    <cellStyle name="Calculation 3 7 2 2" xfId="1539"/>
    <cellStyle name="Calculation 3 7 2 2 10" xfId="13236"/>
    <cellStyle name="Calculation 3 7 2 2 11" xfId="20868"/>
    <cellStyle name="Calculation 3 7 2 2 12" xfId="25575"/>
    <cellStyle name="Calculation 3 7 2 2 13" xfId="33332"/>
    <cellStyle name="Calculation 3 7 2 2 14" xfId="34450"/>
    <cellStyle name="Calculation 3 7 2 2 15" xfId="36379"/>
    <cellStyle name="Calculation 3 7 2 2 16" xfId="38906"/>
    <cellStyle name="Calculation 3 7 2 2 2" xfId="5138"/>
    <cellStyle name="Calculation 3 7 2 2 2 10" xfId="26017"/>
    <cellStyle name="Calculation 3 7 2 2 2 11" xfId="33956"/>
    <cellStyle name="Calculation 3 7 2 2 2 12" xfId="34892"/>
    <cellStyle name="Calculation 3 7 2 2 2 13" xfId="37003"/>
    <cellStyle name="Calculation 3 7 2 2 2 14" xfId="39530"/>
    <cellStyle name="Calculation 3 7 2 2 2 2" xfId="3188"/>
    <cellStyle name="Calculation 3 7 2 2 2 2 2" xfId="12003"/>
    <cellStyle name="Calculation 3 7 2 2 2 2 2 2" xfId="44726"/>
    <cellStyle name="Calculation 3 7 2 2 2 2 3" xfId="24342"/>
    <cellStyle name="Calculation 3 7 2 2 2 2 4" xfId="22506"/>
    <cellStyle name="Calculation 3 7 2 2 2 2 5" xfId="37486"/>
    <cellStyle name="Calculation 3 7 2 2 2 3" xfId="7229"/>
    <cellStyle name="Calculation 3 7 2 2 2 3 2" xfId="15931"/>
    <cellStyle name="Calculation 3 7 2 2 2 3 2 2" xfId="47907"/>
    <cellStyle name="Calculation 3 7 2 2 2 3 3" xfId="21840"/>
    <cellStyle name="Calculation 3 7 2 2 2 3 4" xfId="28107"/>
    <cellStyle name="Calculation 3 7 2 2 2 3 5" xfId="41620"/>
    <cellStyle name="Calculation 3 7 2 2 2 4" xfId="8894"/>
    <cellStyle name="Calculation 3 7 2 2 2 4 2" xfId="17596"/>
    <cellStyle name="Calculation 3 7 2 2 2 4 3" xfId="21146"/>
    <cellStyle name="Calculation 3 7 2 2 2 4 4" xfId="29772"/>
    <cellStyle name="Calculation 3 7 2 2 2 4 5" xfId="43546"/>
    <cellStyle name="Calculation 3 7 2 2 2 5" xfId="9649"/>
    <cellStyle name="Calculation 3 7 2 2 2 5 2" xfId="18351"/>
    <cellStyle name="Calculation 3 7 2 2 2 5 3" xfId="11097"/>
    <cellStyle name="Calculation 3 7 2 2 2 5 4" xfId="30527"/>
    <cellStyle name="Calculation 3 7 2 2 2 5 5" xfId="49570"/>
    <cellStyle name="Calculation 3 7 2 2 2 6" xfId="10343"/>
    <cellStyle name="Calculation 3 7 2 2 2 6 2" xfId="19045"/>
    <cellStyle name="Calculation 3 7 2 2 2 6 3" xfId="20336"/>
    <cellStyle name="Calculation 3 7 2 2 2 6 4" xfId="31221"/>
    <cellStyle name="Calculation 3 7 2 2 2 6 5" xfId="50264"/>
    <cellStyle name="Calculation 3 7 2 2 2 7" xfId="10961"/>
    <cellStyle name="Calculation 3 7 2 2 2 7 2" xfId="19663"/>
    <cellStyle name="Calculation 3 7 2 2 2 7 3" xfId="12689"/>
    <cellStyle name="Calculation 3 7 2 2 2 7 4" xfId="31839"/>
    <cellStyle name="Calculation 3 7 2 2 2 7 5" xfId="50882"/>
    <cellStyle name="Calculation 3 7 2 2 2 8" xfId="13840"/>
    <cellStyle name="Calculation 3 7 2 2 2 9" xfId="22669"/>
    <cellStyle name="Calculation 3 7 2 2 3" xfId="5233"/>
    <cellStyle name="Calculation 3 7 2 2 3 10" xfId="26112"/>
    <cellStyle name="Calculation 3 7 2 2 3 11" xfId="34051"/>
    <cellStyle name="Calculation 3 7 2 2 3 12" xfId="34987"/>
    <cellStyle name="Calculation 3 7 2 2 3 13" xfId="37098"/>
    <cellStyle name="Calculation 3 7 2 2 3 14" xfId="39625"/>
    <cellStyle name="Calculation 3 7 2 2 3 2" xfId="6588"/>
    <cellStyle name="Calculation 3 7 2 2 3 2 2" xfId="15290"/>
    <cellStyle name="Calculation 3 7 2 2 3 2 2 2" xfId="47315"/>
    <cellStyle name="Calculation 3 7 2 2 3 2 3" xfId="23858"/>
    <cellStyle name="Calculation 3 7 2 2 3 2 4" xfId="27466"/>
    <cellStyle name="Calculation 3 7 2 2 3 2 5" xfId="40979"/>
    <cellStyle name="Calculation 3 7 2 2 3 3" xfId="7324"/>
    <cellStyle name="Calculation 3 7 2 2 3 3 2" xfId="16026"/>
    <cellStyle name="Calculation 3 7 2 2 3 3 2 2" xfId="48002"/>
    <cellStyle name="Calculation 3 7 2 2 3 3 3" xfId="24114"/>
    <cellStyle name="Calculation 3 7 2 2 3 3 4" xfId="28202"/>
    <cellStyle name="Calculation 3 7 2 2 3 3 5" xfId="41715"/>
    <cellStyle name="Calculation 3 7 2 2 3 4" xfId="8989"/>
    <cellStyle name="Calculation 3 7 2 2 3 4 2" xfId="17691"/>
    <cellStyle name="Calculation 3 7 2 2 3 4 3" xfId="21296"/>
    <cellStyle name="Calculation 3 7 2 2 3 4 4" xfId="29867"/>
    <cellStyle name="Calculation 3 7 2 2 3 4 5" xfId="43641"/>
    <cellStyle name="Calculation 3 7 2 2 3 5" xfId="9744"/>
    <cellStyle name="Calculation 3 7 2 2 3 5 2" xfId="18446"/>
    <cellStyle name="Calculation 3 7 2 2 3 5 3" xfId="19940"/>
    <cellStyle name="Calculation 3 7 2 2 3 5 4" xfId="30622"/>
    <cellStyle name="Calculation 3 7 2 2 3 5 5" xfId="49665"/>
    <cellStyle name="Calculation 3 7 2 2 3 6" xfId="10438"/>
    <cellStyle name="Calculation 3 7 2 2 3 6 2" xfId="19140"/>
    <cellStyle name="Calculation 3 7 2 2 3 6 3" xfId="20403"/>
    <cellStyle name="Calculation 3 7 2 2 3 6 4" xfId="31316"/>
    <cellStyle name="Calculation 3 7 2 2 3 6 5" xfId="50359"/>
    <cellStyle name="Calculation 3 7 2 2 3 7" xfId="11056"/>
    <cellStyle name="Calculation 3 7 2 2 3 7 2" xfId="19758"/>
    <cellStyle name="Calculation 3 7 2 2 3 7 3" xfId="13119"/>
    <cellStyle name="Calculation 3 7 2 2 3 7 4" xfId="31934"/>
    <cellStyle name="Calculation 3 7 2 2 3 7 5" xfId="50977"/>
    <cellStyle name="Calculation 3 7 2 2 3 8" xfId="13935"/>
    <cellStyle name="Calculation 3 7 2 2 3 9" xfId="21401"/>
    <cellStyle name="Calculation 3 7 2 2 4" xfId="5433"/>
    <cellStyle name="Calculation 3 7 2 2 4 2" xfId="14135"/>
    <cellStyle name="Calculation 3 7 2 2 4 2 2" xfId="46261"/>
    <cellStyle name="Calculation 3 7 2 2 4 3" xfId="23376"/>
    <cellStyle name="Calculation 3 7 2 2 4 4" xfId="26312"/>
    <cellStyle name="Calculation 3 7 2 2 4 5" xfId="39825"/>
    <cellStyle name="Calculation 3 7 2 2 5" xfId="6721"/>
    <cellStyle name="Calculation 3 7 2 2 5 2" xfId="15423"/>
    <cellStyle name="Calculation 3 7 2 2 5 2 2" xfId="47426"/>
    <cellStyle name="Calculation 3 7 2 2 5 3" xfId="25070"/>
    <cellStyle name="Calculation 3 7 2 2 5 4" xfId="27599"/>
    <cellStyle name="Calculation 3 7 2 2 5 5" xfId="41112"/>
    <cellStyle name="Calculation 3 7 2 2 6" xfId="8357"/>
    <cellStyle name="Calculation 3 7 2 2 6 2" xfId="17059"/>
    <cellStyle name="Calculation 3 7 2 2 6 3" xfId="24679"/>
    <cellStyle name="Calculation 3 7 2 2 6 4" xfId="29235"/>
    <cellStyle name="Calculation 3 7 2 2 6 5" xfId="42922"/>
    <cellStyle name="Calculation 3 7 2 2 7" xfId="9132"/>
    <cellStyle name="Calculation 3 7 2 2 7 2" xfId="17834"/>
    <cellStyle name="Calculation 3 7 2 2 7 3" xfId="24839"/>
    <cellStyle name="Calculation 3 7 2 2 7 4" xfId="30010"/>
    <cellStyle name="Calculation 3 7 2 2 7 5" xfId="49053"/>
    <cellStyle name="Calculation 3 7 2 2 8" xfId="9860"/>
    <cellStyle name="Calculation 3 7 2 2 8 2" xfId="18562"/>
    <cellStyle name="Calculation 3 7 2 2 8 3" xfId="1728"/>
    <cellStyle name="Calculation 3 7 2 2 8 4" xfId="30738"/>
    <cellStyle name="Calculation 3 7 2 2 8 5" xfId="49781"/>
    <cellStyle name="Calculation 3 7 2 2 9" xfId="10519"/>
    <cellStyle name="Calculation 3 7 2 2 9 2" xfId="19221"/>
    <cellStyle name="Calculation 3 7 2 2 9 3" xfId="19881"/>
    <cellStyle name="Calculation 3 7 2 2 9 4" xfId="31397"/>
    <cellStyle name="Calculation 3 7 2 2 9 5" xfId="50440"/>
    <cellStyle name="Calculation 3 7 2 3" xfId="4843"/>
    <cellStyle name="Calculation 3 7 2 3 10" xfId="25722"/>
    <cellStyle name="Calculation 3 7 2 3 11" xfId="33661"/>
    <cellStyle name="Calculation 3 7 2 3 12" xfId="34597"/>
    <cellStyle name="Calculation 3 7 2 3 13" xfId="36708"/>
    <cellStyle name="Calculation 3 7 2 3 14" xfId="39235"/>
    <cellStyle name="Calculation 3 7 2 3 2" xfId="5627"/>
    <cellStyle name="Calculation 3 7 2 3 2 2" xfId="14329"/>
    <cellStyle name="Calculation 3 7 2 3 2 2 2" xfId="46447"/>
    <cellStyle name="Calculation 3 7 2 3 2 3" xfId="20476"/>
    <cellStyle name="Calculation 3 7 2 3 2 4" xfId="26506"/>
    <cellStyle name="Calculation 3 7 2 3 2 5" xfId="40019"/>
    <cellStyle name="Calculation 3 7 2 3 3" xfId="6934"/>
    <cellStyle name="Calculation 3 7 2 3 3 2" xfId="15636"/>
    <cellStyle name="Calculation 3 7 2 3 3 2 2" xfId="47612"/>
    <cellStyle name="Calculation 3 7 2 3 3 3" xfId="20009"/>
    <cellStyle name="Calculation 3 7 2 3 3 4" xfId="27812"/>
    <cellStyle name="Calculation 3 7 2 3 3 5" xfId="41325"/>
    <cellStyle name="Calculation 3 7 2 3 4" xfId="8599"/>
    <cellStyle name="Calculation 3 7 2 3 4 2" xfId="17301"/>
    <cellStyle name="Calculation 3 7 2 3 4 3" xfId="22034"/>
    <cellStyle name="Calculation 3 7 2 3 4 4" xfId="29477"/>
    <cellStyle name="Calculation 3 7 2 3 4 5" xfId="43251"/>
    <cellStyle name="Calculation 3 7 2 3 5" xfId="9354"/>
    <cellStyle name="Calculation 3 7 2 3 5 2" xfId="18056"/>
    <cellStyle name="Calculation 3 7 2 3 5 3" xfId="22271"/>
    <cellStyle name="Calculation 3 7 2 3 5 4" xfId="30232"/>
    <cellStyle name="Calculation 3 7 2 3 5 5" xfId="49275"/>
    <cellStyle name="Calculation 3 7 2 3 6" xfId="10048"/>
    <cellStyle name="Calculation 3 7 2 3 6 2" xfId="18750"/>
    <cellStyle name="Calculation 3 7 2 3 6 3" xfId="13118"/>
    <cellStyle name="Calculation 3 7 2 3 6 4" xfId="30926"/>
    <cellStyle name="Calculation 3 7 2 3 6 5" xfId="49969"/>
    <cellStyle name="Calculation 3 7 2 3 7" xfId="10666"/>
    <cellStyle name="Calculation 3 7 2 3 7 2" xfId="19368"/>
    <cellStyle name="Calculation 3 7 2 3 7 3" xfId="11501"/>
    <cellStyle name="Calculation 3 7 2 3 7 4" xfId="31544"/>
    <cellStyle name="Calculation 3 7 2 3 7 5" xfId="50587"/>
    <cellStyle name="Calculation 3 7 2 3 8" xfId="13545"/>
    <cellStyle name="Calculation 3 7 2 3 9" xfId="23855"/>
    <cellStyle name="Calculation 3 7 2 4" xfId="4975"/>
    <cellStyle name="Calculation 3 7 2 4 10" xfId="25854"/>
    <cellStyle name="Calculation 3 7 2 4 11" xfId="33793"/>
    <cellStyle name="Calculation 3 7 2 4 12" xfId="34729"/>
    <cellStyle name="Calculation 3 7 2 4 13" xfId="36840"/>
    <cellStyle name="Calculation 3 7 2 4 14" xfId="39367"/>
    <cellStyle name="Calculation 3 7 2 4 2" xfId="5477"/>
    <cellStyle name="Calculation 3 7 2 4 2 2" xfId="14179"/>
    <cellStyle name="Calculation 3 7 2 4 2 2 2" xfId="46304"/>
    <cellStyle name="Calculation 3 7 2 4 2 3" xfId="23955"/>
    <cellStyle name="Calculation 3 7 2 4 2 4" xfId="26356"/>
    <cellStyle name="Calculation 3 7 2 4 2 5" xfId="39869"/>
    <cellStyle name="Calculation 3 7 2 4 3" xfId="7066"/>
    <cellStyle name="Calculation 3 7 2 4 3 2" xfId="15768"/>
    <cellStyle name="Calculation 3 7 2 4 3 2 2" xfId="47744"/>
    <cellStyle name="Calculation 3 7 2 4 3 3" xfId="20200"/>
    <cellStyle name="Calculation 3 7 2 4 3 4" xfId="27944"/>
    <cellStyle name="Calculation 3 7 2 4 3 5" xfId="41457"/>
    <cellStyle name="Calculation 3 7 2 4 4" xfId="8731"/>
    <cellStyle name="Calculation 3 7 2 4 4 2" xfId="17433"/>
    <cellStyle name="Calculation 3 7 2 4 4 3" xfId="22735"/>
    <cellStyle name="Calculation 3 7 2 4 4 4" xfId="29609"/>
    <cellStyle name="Calculation 3 7 2 4 4 5" xfId="43383"/>
    <cellStyle name="Calculation 3 7 2 4 5" xfId="9486"/>
    <cellStyle name="Calculation 3 7 2 4 5 2" xfId="18188"/>
    <cellStyle name="Calculation 3 7 2 4 5 3" xfId="23461"/>
    <cellStyle name="Calculation 3 7 2 4 5 4" xfId="30364"/>
    <cellStyle name="Calculation 3 7 2 4 5 5" xfId="49407"/>
    <cellStyle name="Calculation 3 7 2 4 6" xfId="10180"/>
    <cellStyle name="Calculation 3 7 2 4 6 2" xfId="18882"/>
    <cellStyle name="Calculation 3 7 2 4 6 3" xfId="19865"/>
    <cellStyle name="Calculation 3 7 2 4 6 4" xfId="31058"/>
    <cellStyle name="Calculation 3 7 2 4 6 5" xfId="50101"/>
    <cellStyle name="Calculation 3 7 2 4 7" xfId="10798"/>
    <cellStyle name="Calculation 3 7 2 4 7 2" xfId="19500"/>
    <cellStyle name="Calculation 3 7 2 4 7 3" xfId="11175"/>
    <cellStyle name="Calculation 3 7 2 4 7 4" xfId="31676"/>
    <cellStyle name="Calculation 3 7 2 4 7 5" xfId="50719"/>
    <cellStyle name="Calculation 3 7 2 4 8" xfId="13677"/>
    <cellStyle name="Calculation 3 7 2 4 9" xfId="23540"/>
    <cellStyle name="Calculation 3 7 2 5" xfId="6362"/>
    <cellStyle name="Calculation 3 7 2 5 2" xfId="15064"/>
    <cellStyle name="Calculation 3 7 2 5 2 2" xfId="47117"/>
    <cellStyle name="Calculation 3 7 2 5 3" xfId="23988"/>
    <cellStyle name="Calculation 3 7 2 5 4" xfId="27241"/>
    <cellStyle name="Calculation 3 7 2 5 5" xfId="40754"/>
    <cellStyle name="Calculation 3 7 2 6" xfId="6170"/>
    <cellStyle name="Calculation 3 7 2 6 2" xfId="14872"/>
    <cellStyle name="Calculation 3 7 2 6 2 2" xfId="46938"/>
    <cellStyle name="Calculation 3 7 2 6 3" xfId="20821"/>
    <cellStyle name="Calculation 3 7 2 6 4" xfId="27049"/>
    <cellStyle name="Calculation 3 7 2 6 5" xfId="40562"/>
    <cellStyle name="Calculation 3 7 2 7" xfId="3127"/>
    <cellStyle name="Calculation 3 7 2 7 2" xfId="11946"/>
    <cellStyle name="Calculation 3 7 2 7 2 2" xfId="44668"/>
    <cellStyle name="Calculation 3 7 2 7 3" xfId="13162"/>
    <cellStyle name="Calculation 3 7 2 7 4" xfId="25065"/>
    <cellStyle name="Calculation 3 7 2 7 5" xfId="37425"/>
    <cellStyle name="Calculation 3 7 2 8" xfId="6137"/>
    <cellStyle name="Calculation 3 7 2 8 2" xfId="14839"/>
    <cellStyle name="Calculation 3 7 2 8 3" xfId="23064"/>
    <cellStyle name="Calculation 3 7 2 8 4" xfId="27016"/>
    <cellStyle name="Calculation 3 7 2 8 5" xfId="40529"/>
    <cellStyle name="Calculation 3 7 2 9" xfId="7850"/>
    <cellStyle name="Calculation 3 7 2 9 2" xfId="16552"/>
    <cellStyle name="Calculation 3 7 2 9 3" xfId="12980"/>
    <cellStyle name="Calculation 3 7 2 9 4" xfId="28728"/>
    <cellStyle name="Calculation 3 7 2 9 5" xfId="48368"/>
    <cellStyle name="Calculation 3 7 20" xfId="35253"/>
    <cellStyle name="Calculation 3 7 21" xfId="37335"/>
    <cellStyle name="Calculation 3 7 3" xfId="962"/>
    <cellStyle name="Calculation 3 7 3 10" xfId="3117"/>
    <cellStyle name="Calculation 3 7 3 10 2" xfId="11936"/>
    <cellStyle name="Calculation 3 7 3 10 3" xfId="24279"/>
    <cellStyle name="Calculation 3 7 3 10 4" xfId="22278"/>
    <cellStyle name="Calculation 3 7 3 10 5" xfId="44661"/>
    <cellStyle name="Calculation 3 7 3 11" xfId="8105"/>
    <cellStyle name="Calculation 3 7 3 11 2" xfId="16807"/>
    <cellStyle name="Calculation 3 7 3 11 3" xfId="20875"/>
    <cellStyle name="Calculation 3 7 3 11 4" xfId="28983"/>
    <cellStyle name="Calculation 3 7 3 11 5" xfId="48623"/>
    <cellStyle name="Calculation 3 7 3 12" xfId="11490"/>
    <cellStyle name="Calculation 3 7 3 13" xfId="1800"/>
    <cellStyle name="Calculation 3 7 3 14" xfId="1857"/>
    <cellStyle name="Calculation 3 7 3 15" xfId="32755"/>
    <cellStyle name="Calculation 3 7 3 16" xfId="34331"/>
    <cellStyle name="Calculation 3 7 3 17" xfId="35802"/>
    <cellStyle name="Calculation 3 7 3 18" xfId="38329"/>
    <cellStyle name="Calculation 3 7 3 2" xfId="4972"/>
    <cellStyle name="Calculation 3 7 3 2 10" xfId="25851"/>
    <cellStyle name="Calculation 3 7 3 2 11" xfId="33790"/>
    <cellStyle name="Calculation 3 7 3 2 12" xfId="34726"/>
    <cellStyle name="Calculation 3 7 3 2 13" xfId="36837"/>
    <cellStyle name="Calculation 3 7 3 2 14" xfId="39364"/>
    <cellStyle name="Calculation 3 7 3 2 2" xfId="6163"/>
    <cellStyle name="Calculation 3 7 3 2 2 2" xfId="14865"/>
    <cellStyle name="Calculation 3 7 3 2 2 2 2" xfId="46932"/>
    <cellStyle name="Calculation 3 7 3 2 2 3" xfId="21320"/>
    <cellStyle name="Calculation 3 7 3 2 2 4" xfId="27042"/>
    <cellStyle name="Calculation 3 7 3 2 2 5" xfId="40555"/>
    <cellStyle name="Calculation 3 7 3 2 3" xfId="7063"/>
    <cellStyle name="Calculation 3 7 3 2 3 2" xfId="15765"/>
    <cellStyle name="Calculation 3 7 3 2 3 2 2" xfId="47741"/>
    <cellStyle name="Calculation 3 7 3 2 3 3" xfId="1936"/>
    <cellStyle name="Calculation 3 7 3 2 3 4" xfId="27941"/>
    <cellStyle name="Calculation 3 7 3 2 3 5" xfId="41454"/>
    <cellStyle name="Calculation 3 7 3 2 4" xfId="8728"/>
    <cellStyle name="Calculation 3 7 3 2 4 2" xfId="17430"/>
    <cellStyle name="Calculation 3 7 3 2 4 3" xfId="20249"/>
    <cellStyle name="Calculation 3 7 3 2 4 4" xfId="29606"/>
    <cellStyle name="Calculation 3 7 3 2 4 5" xfId="43380"/>
    <cellStyle name="Calculation 3 7 3 2 5" xfId="9483"/>
    <cellStyle name="Calculation 3 7 3 2 5 2" xfId="18185"/>
    <cellStyle name="Calculation 3 7 3 2 5 3" xfId="25116"/>
    <cellStyle name="Calculation 3 7 3 2 5 4" xfId="30361"/>
    <cellStyle name="Calculation 3 7 3 2 5 5" xfId="49404"/>
    <cellStyle name="Calculation 3 7 3 2 6" xfId="10177"/>
    <cellStyle name="Calculation 3 7 3 2 6 2" xfId="18879"/>
    <cellStyle name="Calculation 3 7 3 2 6 3" xfId="11557"/>
    <cellStyle name="Calculation 3 7 3 2 6 4" xfId="31055"/>
    <cellStyle name="Calculation 3 7 3 2 6 5" xfId="50098"/>
    <cellStyle name="Calculation 3 7 3 2 7" xfId="10795"/>
    <cellStyle name="Calculation 3 7 3 2 7 2" xfId="19497"/>
    <cellStyle name="Calculation 3 7 3 2 7 3" xfId="20188"/>
    <cellStyle name="Calculation 3 7 3 2 7 4" xfId="31673"/>
    <cellStyle name="Calculation 3 7 3 2 7 5" xfId="50716"/>
    <cellStyle name="Calculation 3 7 3 2 8" xfId="13674"/>
    <cellStyle name="Calculation 3 7 3 2 9" xfId="25193"/>
    <cellStyle name="Calculation 3 7 3 3" xfId="3592"/>
    <cellStyle name="Calculation 3 7 3 3 10" xfId="24957"/>
    <cellStyle name="Calculation 3 7 3 3 11" xfId="32307"/>
    <cellStyle name="Calculation 3 7 3 3 12" xfId="34210"/>
    <cellStyle name="Calculation 3 7 3 3 13" xfId="35354"/>
    <cellStyle name="Calculation 3 7 3 3 14" xfId="37890"/>
    <cellStyle name="Calculation 3 7 3 3 2" xfId="6559"/>
    <cellStyle name="Calculation 3 7 3 3 2 2" xfId="15261"/>
    <cellStyle name="Calculation 3 7 3 3 2 2 2" xfId="47286"/>
    <cellStyle name="Calculation 3 7 3 3 2 3" xfId="21867"/>
    <cellStyle name="Calculation 3 7 3 3 2 4" xfId="27437"/>
    <cellStyle name="Calculation 3 7 3 3 2 5" xfId="40950"/>
    <cellStyle name="Calculation 3 7 3 3 3" xfId="6458"/>
    <cellStyle name="Calculation 3 7 3 3 3 2" xfId="15160"/>
    <cellStyle name="Calculation 3 7 3 3 3 2 2" xfId="47201"/>
    <cellStyle name="Calculation 3 7 3 3 3 3" xfId="23816"/>
    <cellStyle name="Calculation 3 7 3 3 3 4" xfId="27337"/>
    <cellStyle name="Calculation 3 7 3 3 3 5" xfId="40850"/>
    <cellStyle name="Calculation 3 7 3 3 4" xfId="7679"/>
    <cellStyle name="Calculation 3 7 3 3 4 2" xfId="16381"/>
    <cellStyle name="Calculation 3 7 3 3 4 3" xfId="24131"/>
    <cellStyle name="Calculation 3 7 3 3 4 4" xfId="28557"/>
    <cellStyle name="Calculation 3 7 3 3 4 5" xfId="42048"/>
    <cellStyle name="Calculation 3 7 3 3 5" xfId="7434"/>
    <cellStyle name="Calculation 3 7 3 3 5 2" xfId="16136"/>
    <cellStyle name="Calculation 3 7 3 3 5 3" xfId="20820"/>
    <cellStyle name="Calculation 3 7 3 3 5 4" xfId="28312"/>
    <cellStyle name="Calculation 3 7 3 3 5 5" xfId="48043"/>
    <cellStyle name="Calculation 3 7 3 3 6" xfId="8411"/>
    <cellStyle name="Calculation 3 7 3 3 6 2" xfId="17113"/>
    <cellStyle name="Calculation 3 7 3 3 6 3" xfId="20777"/>
    <cellStyle name="Calculation 3 7 3 3 6 4" xfId="29289"/>
    <cellStyle name="Calculation 3 7 3 3 6 5" xfId="48869"/>
    <cellStyle name="Calculation 3 7 3 3 7" xfId="9176"/>
    <cellStyle name="Calculation 3 7 3 3 7 2" xfId="17878"/>
    <cellStyle name="Calculation 3 7 3 3 7 3" xfId="22433"/>
    <cellStyle name="Calculation 3 7 3 3 7 4" xfId="30054"/>
    <cellStyle name="Calculation 3 7 3 3 7 5" xfId="49097"/>
    <cellStyle name="Calculation 3 7 3 3 8" xfId="12389"/>
    <cellStyle name="Calculation 3 7 3 3 9" xfId="22482"/>
    <cellStyle name="Calculation 3 7 3 4" xfId="5767"/>
    <cellStyle name="Calculation 3 7 3 4 2" xfId="14469"/>
    <cellStyle name="Calculation 3 7 3 4 2 2" xfId="46574"/>
    <cellStyle name="Calculation 3 7 3 4 3" xfId="20503"/>
    <cellStyle name="Calculation 3 7 3 4 4" xfId="26646"/>
    <cellStyle name="Calculation 3 7 3 4 5" xfId="40159"/>
    <cellStyle name="Calculation 3 7 3 5" xfId="6558"/>
    <cellStyle name="Calculation 3 7 3 5 2" xfId="15260"/>
    <cellStyle name="Calculation 3 7 3 5 2 2" xfId="47285"/>
    <cellStyle name="Calculation 3 7 3 5 3" xfId="22794"/>
    <cellStyle name="Calculation 3 7 3 5 4" xfId="27436"/>
    <cellStyle name="Calculation 3 7 3 5 5" xfId="40949"/>
    <cellStyle name="Calculation 3 7 3 6" xfId="5572"/>
    <cellStyle name="Calculation 3 7 3 6 2" xfId="14274"/>
    <cellStyle name="Calculation 3 7 3 6 2 2" xfId="46397"/>
    <cellStyle name="Calculation 3 7 3 6 3" xfId="20921"/>
    <cellStyle name="Calculation 3 7 3 6 4" xfId="26451"/>
    <cellStyle name="Calculation 3 7 3 6 5" xfId="39964"/>
    <cellStyle name="Calculation 3 7 3 7" xfId="3458"/>
    <cellStyle name="Calculation 3 7 3 7 2" xfId="12260"/>
    <cellStyle name="Calculation 3 7 3 7 3" xfId="22761"/>
    <cellStyle name="Calculation 3 7 3 7 4" xfId="24300"/>
    <cellStyle name="Calculation 3 7 3 7 5" xfId="37756"/>
    <cellStyle name="Calculation 3 7 3 8" xfId="7986"/>
    <cellStyle name="Calculation 3 7 3 8 2" xfId="16688"/>
    <cellStyle name="Calculation 3 7 3 8 3" xfId="21742"/>
    <cellStyle name="Calculation 3 7 3 8 4" xfId="28864"/>
    <cellStyle name="Calculation 3 7 3 8 5" xfId="48504"/>
    <cellStyle name="Calculation 3 7 3 9" xfId="7694"/>
    <cellStyle name="Calculation 3 7 3 9 2" xfId="16396"/>
    <cellStyle name="Calculation 3 7 3 9 3" xfId="22680"/>
    <cellStyle name="Calculation 3 7 3 9 4" xfId="28572"/>
    <cellStyle name="Calculation 3 7 3 9 5" xfId="48233"/>
    <cellStyle name="Calculation 3 7 4" xfId="1463"/>
    <cellStyle name="Calculation 3 7 4 10" xfId="9799"/>
    <cellStyle name="Calculation 3 7 4 10 2" xfId="18501"/>
    <cellStyle name="Calculation 3 7 4 10 3" xfId="11577"/>
    <cellStyle name="Calculation 3 7 4 10 4" xfId="30677"/>
    <cellStyle name="Calculation 3 7 4 10 5" xfId="49720"/>
    <cellStyle name="Calculation 3 7 4 11" xfId="10463"/>
    <cellStyle name="Calculation 3 7 4 11 2" xfId="19165"/>
    <cellStyle name="Calculation 3 7 4 11 3" xfId="20152"/>
    <cellStyle name="Calculation 3 7 4 11 4" xfId="31341"/>
    <cellStyle name="Calculation 3 7 4 11 5" xfId="50384"/>
    <cellStyle name="Calculation 3 7 4 12" xfId="11244"/>
    <cellStyle name="Calculation 3 7 4 13" xfId="23428"/>
    <cellStyle name="Calculation 3 7 4 14" xfId="24686"/>
    <cellStyle name="Calculation 3 7 4 15" xfId="33256"/>
    <cellStyle name="Calculation 3 7 4 16" xfId="34394"/>
    <cellStyle name="Calculation 3 7 4 17" xfId="36303"/>
    <cellStyle name="Calculation 3 7 4 18" xfId="38830"/>
    <cellStyle name="Calculation 3 7 4 2" xfId="5118"/>
    <cellStyle name="Calculation 3 7 4 2 10" xfId="25997"/>
    <cellStyle name="Calculation 3 7 4 2 11" xfId="33936"/>
    <cellStyle name="Calculation 3 7 4 2 12" xfId="34872"/>
    <cellStyle name="Calculation 3 7 4 2 13" xfId="36983"/>
    <cellStyle name="Calculation 3 7 4 2 14" xfId="39510"/>
    <cellStyle name="Calculation 3 7 4 2 2" xfId="5548"/>
    <cellStyle name="Calculation 3 7 4 2 2 2" xfId="14250"/>
    <cellStyle name="Calculation 3 7 4 2 2 2 2" xfId="46373"/>
    <cellStyle name="Calculation 3 7 4 2 2 3" xfId="21992"/>
    <cellStyle name="Calculation 3 7 4 2 2 4" xfId="26427"/>
    <cellStyle name="Calculation 3 7 4 2 2 5" xfId="39940"/>
    <cellStyle name="Calculation 3 7 4 2 3" xfId="7209"/>
    <cellStyle name="Calculation 3 7 4 2 3 2" xfId="15911"/>
    <cellStyle name="Calculation 3 7 4 2 3 2 2" xfId="47887"/>
    <cellStyle name="Calculation 3 7 4 2 3 3" xfId="25400"/>
    <cellStyle name="Calculation 3 7 4 2 3 4" xfId="28087"/>
    <cellStyle name="Calculation 3 7 4 2 3 5" xfId="41600"/>
    <cellStyle name="Calculation 3 7 4 2 4" xfId="8874"/>
    <cellStyle name="Calculation 3 7 4 2 4 2" xfId="17576"/>
    <cellStyle name="Calculation 3 7 4 2 4 3" xfId="21414"/>
    <cellStyle name="Calculation 3 7 4 2 4 4" xfId="29752"/>
    <cellStyle name="Calculation 3 7 4 2 4 5" xfId="43526"/>
    <cellStyle name="Calculation 3 7 4 2 5" xfId="9629"/>
    <cellStyle name="Calculation 3 7 4 2 5 2" xfId="18331"/>
    <cellStyle name="Calculation 3 7 4 2 5 3" xfId="12628"/>
    <cellStyle name="Calculation 3 7 4 2 5 4" xfId="30507"/>
    <cellStyle name="Calculation 3 7 4 2 5 5" xfId="49550"/>
    <cellStyle name="Calculation 3 7 4 2 6" xfId="10323"/>
    <cellStyle name="Calculation 3 7 4 2 6 2" xfId="19025"/>
    <cellStyle name="Calculation 3 7 4 2 6 3" xfId="2181"/>
    <cellStyle name="Calculation 3 7 4 2 6 4" xfId="31201"/>
    <cellStyle name="Calculation 3 7 4 2 6 5" xfId="50244"/>
    <cellStyle name="Calculation 3 7 4 2 7" xfId="10941"/>
    <cellStyle name="Calculation 3 7 4 2 7 2" xfId="19643"/>
    <cellStyle name="Calculation 3 7 4 2 7 3" xfId="2401"/>
    <cellStyle name="Calculation 3 7 4 2 7 4" xfId="31819"/>
    <cellStyle name="Calculation 3 7 4 2 7 5" xfId="50862"/>
    <cellStyle name="Calculation 3 7 4 2 8" xfId="13820"/>
    <cellStyle name="Calculation 3 7 4 2 9" xfId="21173"/>
    <cellStyle name="Calculation 3 7 4 3" xfId="5177"/>
    <cellStyle name="Calculation 3 7 4 3 10" xfId="26056"/>
    <cellStyle name="Calculation 3 7 4 3 11" xfId="33995"/>
    <cellStyle name="Calculation 3 7 4 3 12" xfId="34931"/>
    <cellStyle name="Calculation 3 7 4 3 13" xfId="37042"/>
    <cellStyle name="Calculation 3 7 4 3 14" xfId="39569"/>
    <cellStyle name="Calculation 3 7 4 3 2" xfId="5464"/>
    <cellStyle name="Calculation 3 7 4 3 2 2" xfId="14166"/>
    <cellStyle name="Calculation 3 7 4 3 2 2 2" xfId="46291"/>
    <cellStyle name="Calculation 3 7 4 3 2 3" xfId="23788"/>
    <cellStyle name="Calculation 3 7 4 3 2 4" xfId="26343"/>
    <cellStyle name="Calculation 3 7 4 3 2 5" xfId="39856"/>
    <cellStyle name="Calculation 3 7 4 3 3" xfId="7268"/>
    <cellStyle name="Calculation 3 7 4 3 3 2" xfId="15970"/>
    <cellStyle name="Calculation 3 7 4 3 3 2 2" xfId="47946"/>
    <cellStyle name="Calculation 3 7 4 3 3 3" xfId="24999"/>
    <cellStyle name="Calculation 3 7 4 3 3 4" xfId="28146"/>
    <cellStyle name="Calculation 3 7 4 3 3 5" xfId="41659"/>
    <cellStyle name="Calculation 3 7 4 3 4" xfId="8933"/>
    <cellStyle name="Calculation 3 7 4 3 4 2" xfId="17635"/>
    <cellStyle name="Calculation 3 7 4 3 4 3" xfId="20751"/>
    <cellStyle name="Calculation 3 7 4 3 4 4" xfId="29811"/>
    <cellStyle name="Calculation 3 7 4 3 4 5" xfId="43585"/>
    <cellStyle name="Calculation 3 7 4 3 5" xfId="9688"/>
    <cellStyle name="Calculation 3 7 4 3 5 2" xfId="18390"/>
    <cellStyle name="Calculation 3 7 4 3 5 3" xfId="11245"/>
    <cellStyle name="Calculation 3 7 4 3 5 4" xfId="30566"/>
    <cellStyle name="Calculation 3 7 4 3 5 5" xfId="49609"/>
    <cellStyle name="Calculation 3 7 4 3 6" xfId="10382"/>
    <cellStyle name="Calculation 3 7 4 3 6 2" xfId="19084"/>
    <cellStyle name="Calculation 3 7 4 3 6 3" xfId="19778"/>
    <cellStyle name="Calculation 3 7 4 3 6 4" xfId="31260"/>
    <cellStyle name="Calculation 3 7 4 3 6 5" xfId="50303"/>
    <cellStyle name="Calculation 3 7 4 3 7" xfId="11000"/>
    <cellStyle name="Calculation 3 7 4 3 7 2" xfId="19702"/>
    <cellStyle name="Calculation 3 7 4 3 7 3" xfId="13126"/>
    <cellStyle name="Calculation 3 7 4 3 7 4" xfId="31878"/>
    <cellStyle name="Calculation 3 7 4 3 7 5" xfId="50921"/>
    <cellStyle name="Calculation 3 7 4 3 8" xfId="13879"/>
    <cellStyle name="Calculation 3 7 4 3 9" xfId="20244"/>
    <cellStyle name="Calculation 3 7 4 4" xfId="6077"/>
    <cellStyle name="Calculation 3 7 4 4 2" xfId="14779"/>
    <cellStyle name="Calculation 3 7 4 4 2 2" xfId="46854"/>
    <cellStyle name="Calculation 3 7 4 4 3" xfId="23681"/>
    <cellStyle name="Calculation 3 7 4 4 4" xfId="26956"/>
    <cellStyle name="Calculation 3 7 4 4 5" xfId="40469"/>
    <cellStyle name="Calculation 3 7 4 5" xfId="6659"/>
    <cellStyle name="Calculation 3 7 4 5 2" xfId="15361"/>
    <cellStyle name="Calculation 3 7 4 5 2 2" xfId="47369"/>
    <cellStyle name="Calculation 3 7 4 5 3" xfId="21837"/>
    <cellStyle name="Calculation 3 7 4 5 4" xfId="27537"/>
    <cellStyle name="Calculation 3 7 4 5 5" xfId="41050"/>
    <cellStyle name="Calculation 3 7 4 6" xfId="6767"/>
    <cellStyle name="Calculation 3 7 4 6 2" xfId="15469"/>
    <cellStyle name="Calculation 3 7 4 6 2 2" xfId="47454"/>
    <cellStyle name="Calculation 3 7 4 6 3" xfId="12127"/>
    <cellStyle name="Calculation 3 7 4 6 4" xfId="27645"/>
    <cellStyle name="Calculation 3 7 4 6 5" xfId="41158"/>
    <cellStyle name="Calculation 3 7 4 7" xfId="6001"/>
    <cellStyle name="Calculation 3 7 4 7 2" xfId="14703"/>
    <cellStyle name="Calculation 3 7 4 7 3" xfId="23273"/>
    <cellStyle name="Calculation 3 7 4 7 4" xfId="26880"/>
    <cellStyle name="Calculation 3 7 4 7 5" xfId="40393"/>
    <cellStyle name="Calculation 3 7 4 8" xfId="8291"/>
    <cellStyle name="Calculation 3 7 4 8 2" xfId="16993"/>
    <cellStyle name="Calculation 3 7 4 8 3" xfId="20834"/>
    <cellStyle name="Calculation 3 7 4 8 4" xfId="29169"/>
    <cellStyle name="Calculation 3 7 4 8 5" xfId="48805"/>
    <cellStyle name="Calculation 3 7 4 9" xfId="9069"/>
    <cellStyle name="Calculation 3 7 4 9 2" xfId="17771"/>
    <cellStyle name="Calculation 3 7 4 9 3" xfId="23530"/>
    <cellStyle name="Calculation 3 7 4 9 4" xfId="29947"/>
    <cellStyle name="Calculation 3 7 4 9 5" xfId="48990"/>
    <cellStyle name="Calculation 3 7 5" xfId="3602"/>
    <cellStyle name="Calculation 3 7 5 10" xfId="12813"/>
    <cellStyle name="Calculation 3 7 5 11" xfId="32317"/>
    <cellStyle name="Calculation 3 7 5 12" xfId="34220"/>
    <cellStyle name="Calculation 3 7 5 13" xfId="35364"/>
    <cellStyle name="Calculation 3 7 5 14" xfId="37900"/>
    <cellStyle name="Calculation 3 7 5 2" xfId="5350"/>
    <cellStyle name="Calculation 3 7 5 2 2" xfId="14052"/>
    <cellStyle name="Calculation 3 7 5 2 2 2" xfId="46190"/>
    <cellStyle name="Calculation 3 7 5 2 3" xfId="23493"/>
    <cellStyle name="Calculation 3 7 5 2 4" xfId="26229"/>
    <cellStyle name="Calculation 3 7 5 2 5" xfId="39742"/>
    <cellStyle name="Calculation 3 7 5 3" xfId="6413"/>
    <cellStyle name="Calculation 3 7 5 3 2" xfId="15115"/>
    <cellStyle name="Calculation 3 7 5 3 2 2" xfId="47161"/>
    <cellStyle name="Calculation 3 7 5 3 3" xfId="25273"/>
    <cellStyle name="Calculation 3 7 5 3 4" xfId="27292"/>
    <cellStyle name="Calculation 3 7 5 3 5" xfId="40805"/>
    <cellStyle name="Calculation 3 7 5 4" xfId="7689"/>
    <cellStyle name="Calculation 3 7 5 4 2" xfId="16391"/>
    <cellStyle name="Calculation 3 7 5 4 3" xfId="21643"/>
    <cellStyle name="Calculation 3 7 5 4 4" xfId="28567"/>
    <cellStyle name="Calculation 3 7 5 4 5" xfId="42058"/>
    <cellStyle name="Calculation 3 7 5 5" xfId="3888"/>
    <cellStyle name="Calculation 3 7 5 5 2" xfId="12662"/>
    <cellStyle name="Calculation 3 7 5 5 3" xfId="24158"/>
    <cellStyle name="Calculation 3 7 5 5 4" xfId="20687"/>
    <cellStyle name="Calculation 3 7 5 5 5" xfId="45321"/>
    <cellStyle name="Calculation 3 7 5 6" xfId="8251"/>
    <cellStyle name="Calculation 3 7 5 6 2" xfId="16953"/>
    <cellStyle name="Calculation 3 7 5 6 3" xfId="24785"/>
    <cellStyle name="Calculation 3 7 5 6 4" xfId="29129"/>
    <cellStyle name="Calculation 3 7 5 6 5" xfId="48765"/>
    <cellStyle name="Calculation 3 7 5 7" xfId="9033"/>
    <cellStyle name="Calculation 3 7 5 7 2" xfId="17735"/>
    <cellStyle name="Calculation 3 7 5 7 3" xfId="24983"/>
    <cellStyle name="Calculation 3 7 5 7 4" xfId="29911"/>
    <cellStyle name="Calculation 3 7 5 7 5" xfId="48954"/>
    <cellStyle name="Calculation 3 7 5 8" xfId="12399"/>
    <cellStyle name="Calculation 3 7 5 9" xfId="25014"/>
    <cellStyle name="Calculation 3 7 6" xfId="5142"/>
    <cellStyle name="Calculation 3 7 6 10" xfId="26021"/>
    <cellStyle name="Calculation 3 7 6 11" xfId="33960"/>
    <cellStyle name="Calculation 3 7 6 12" xfId="34896"/>
    <cellStyle name="Calculation 3 7 6 13" xfId="37007"/>
    <cellStyle name="Calculation 3 7 6 14" xfId="39534"/>
    <cellStyle name="Calculation 3 7 6 2" xfId="5897"/>
    <cellStyle name="Calculation 3 7 6 2 2" xfId="14599"/>
    <cellStyle name="Calculation 3 7 6 2 2 2" xfId="46694"/>
    <cellStyle name="Calculation 3 7 6 2 3" xfId="25386"/>
    <cellStyle name="Calculation 3 7 6 2 4" xfId="26776"/>
    <cellStyle name="Calculation 3 7 6 2 5" xfId="40289"/>
    <cellStyle name="Calculation 3 7 6 3" xfId="7233"/>
    <cellStyle name="Calculation 3 7 6 3 2" xfId="15935"/>
    <cellStyle name="Calculation 3 7 6 3 2 2" xfId="47911"/>
    <cellStyle name="Calculation 3 7 6 3 3" xfId="24786"/>
    <cellStyle name="Calculation 3 7 6 3 4" xfId="28111"/>
    <cellStyle name="Calculation 3 7 6 3 5" xfId="41624"/>
    <cellStyle name="Calculation 3 7 6 4" xfId="8898"/>
    <cellStyle name="Calculation 3 7 6 4 2" xfId="17600"/>
    <cellStyle name="Calculation 3 7 6 4 3" xfId="23859"/>
    <cellStyle name="Calculation 3 7 6 4 4" xfId="29776"/>
    <cellStyle name="Calculation 3 7 6 4 5" xfId="43550"/>
    <cellStyle name="Calculation 3 7 6 5" xfId="9653"/>
    <cellStyle name="Calculation 3 7 6 5 2" xfId="18355"/>
    <cellStyle name="Calculation 3 7 6 5 3" xfId="11838"/>
    <cellStyle name="Calculation 3 7 6 5 4" xfId="30531"/>
    <cellStyle name="Calculation 3 7 6 5 5" xfId="49574"/>
    <cellStyle name="Calculation 3 7 6 6" xfId="10347"/>
    <cellStyle name="Calculation 3 7 6 6 2" xfId="19049"/>
    <cellStyle name="Calculation 3 7 6 6 3" xfId="11771"/>
    <cellStyle name="Calculation 3 7 6 6 4" xfId="31225"/>
    <cellStyle name="Calculation 3 7 6 6 5" xfId="50268"/>
    <cellStyle name="Calculation 3 7 6 7" xfId="10965"/>
    <cellStyle name="Calculation 3 7 6 7 2" xfId="19667"/>
    <cellStyle name="Calculation 3 7 6 7 3" xfId="19946"/>
    <cellStyle name="Calculation 3 7 6 7 4" xfId="31843"/>
    <cellStyle name="Calculation 3 7 6 7 5" xfId="50886"/>
    <cellStyle name="Calculation 3 7 6 8" xfId="13844"/>
    <cellStyle name="Calculation 3 7 6 9" xfId="13087"/>
    <cellStyle name="Calculation 3 7 7" xfId="3240"/>
    <cellStyle name="Calculation 3 7 7 2" xfId="12055"/>
    <cellStyle name="Calculation 3 7 7 2 2" xfId="44771"/>
    <cellStyle name="Calculation 3 7 7 3" xfId="24542"/>
    <cellStyle name="Calculation 3 7 7 4" xfId="21387"/>
    <cellStyle name="Calculation 3 7 7 5" xfId="37538"/>
    <cellStyle name="Calculation 3 7 8" xfId="5651"/>
    <cellStyle name="Calculation 3 7 8 2" xfId="14353"/>
    <cellStyle name="Calculation 3 7 8 2 2" xfId="46469"/>
    <cellStyle name="Calculation 3 7 8 3" xfId="23545"/>
    <cellStyle name="Calculation 3 7 8 4" xfId="26530"/>
    <cellStyle name="Calculation 3 7 8 5" xfId="40043"/>
    <cellStyle name="Calculation 3 7 9" xfId="6296"/>
    <cellStyle name="Calculation 3 7 9 2" xfId="14998"/>
    <cellStyle name="Calculation 3 7 9 2 2" xfId="47056"/>
    <cellStyle name="Calculation 3 7 9 3" xfId="22102"/>
    <cellStyle name="Calculation 3 7 9 4" xfId="27175"/>
    <cellStyle name="Calculation 3 7 9 5" xfId="40688"/>
    <cellStyle name="Calculation 3 8" xfId="560"/>
    <cellStyle name="Calculation 3 8 10" xfId="7743"/>
    <cellStyle name="Calculation 3 8 10 2" xfId="16445"/>
    <cellStyle name="Calculation 3 8 10 3" xfId="1883"/>
    <cellStyle name="Calculation 3 8 10 4" xfId="28621"/>
    <cellStyle name="Calculation 3 8 10 5" xfId="48272"/>
    <cellStyle name="Calculation 3 8 11" xfId="8204"/>
    <cellStyle name="Calculation 3 8 11 2" xfId="16906"/>
    <cellStyle name="Calculation 3 8 11 3" xfId="22307"/>
    <cellStyle name="Calculation 3 8 11 4" xfId="29082"/>
    <cellStyle name="Calculation 3 8 11 5" xfId="48722"/>
    <cellStyle name="Calculation 3 8 12" xfId="8998"/>
    <cellStyle name="Calculation 3 8 12 2" xfId="17700"/>
    <cellStyle name="Calculation 3 8 12 3" xfId="24623"/>
    <cellStyle name="Calculation 3 8 12 4" xfId="29876"/>
    <cellStyle name="Calculation 3 8 12 5" xfId="48919"/>
    <cellStyle name="Calculation 3 8 13" xfId="2168"/>
    <cellStyle name="Calculation 3 8 14" xfId="25089"/>
    <cellStyle name="Calculation 3 8 15" xfId="11102"/>
    <cellStyle name="Calculation 3 8 16" xfId="32041"/>
    <cellStyle name="Calculation 3 8 17" xfId="34092"/>
    <cellStyle name="Calculation 3 8 18" xfId="35088"/>
    <cellStyle name="Calculation 3 8 19" xfId="37201"/>
    <cellStyle name="Calculation 3 8 2" xfId="1009"/>
    <cellStyle name="Calculation 3 8 2 10" xfId="8070"/>
    <cellStyle name="Calculation 3 8 2 10 2" xfId="16772"/>
    <cellStyle name="Calculation 3 8 2 10 3" xfId="22336"/>
    <cellStyle name="Calculation 3 8 2 10 4" xfId="28948"/>
    <cellStyle name="Calculation 3 8 2 10 5" xfId="48588"/>
    <cellStyle name="Calculation 3 8 2 11" xfId="7995"/>
    <cellStyle name="Calculation 3 8 2 11 2" xfId="16697"/>
    <cellStyle name="Calculation 3 8 2 11 3" xfId="24944"/>
    <cellStyle name="Calculation 3 8 2 11 4" xfId="28873"/>
    <cellStyle name="Calculation 3 8 2 11 5" xfId="48513"/>
    <cellStyle name="Calculation 3 8 2 12" xfId="11533"/>
    <cellStyle name="Calculation 3 8 2 13" xfId="22381"/>
    <cellStyle name="Calculation 3 8 2 14" xfId="23072"/>
    <cellStyle name="Calculation 3 8 2 15" xfId="32802"/>
    <cellStyle name="Calculation 3 8 2 16" xfId="34340"/>
    <cellStyle name="Calculation 3 8 2 17" xfId="35849"/>
    <cellStyle name="Calculation 3 8 2 18" xfId="38376"/>
    <cellStyle name="Calculation 3 8 2 2" xfId="4969"/>
    <cellStyle name="Calculation 3 8 2 2 10" xfId="25848"/>
    <cellStyle name="Calculation 3 8 2 2 11" xfId="33787"/>
    <cellStyle name="Calculation 3 8 2 2 12" xfId="34723"/>
    <cellStyle name="Calculation 3 8 2 2 13" xfId="36834"/>
    <cellStyle name="Calculation 3 8 2 2 14" xfId="39361"/>
    <cellStyle name="Calculation 3 8 2 2 2" xfId="5426"/>
    <cellStyle name="Calculation 3 8 2 2 2 2" xfId="14128"/>
    <cellStyle name="Calculation 3 8 2 2 2 2 2" xfId="46255"/>
    <cellStyle name="Calculation 3 8 2 2 2 3" xfId="25135"/>
    <cellStyle name="Calculation 3 8 2 2 2 4" xfId="26305"/>
    <cellStyle name="Calculation 3 8 2 2 2 5" xfId="39818"/>
    <cellStyle name="Calculation 3 8 2 2 3" xfId="7060"/>
    <cellStyle name="Calculation 3 8 2 2 3 2" xfId="15762"/>
    <cellStyle name="Calculation 3 8 2 2 3 2 2" xfId="47738"/>
    <cellStyle name="Calculation 3 8 2 2 3 3" xfId="20412"/>
    <cellStyle name="Calculation 3 8 2 2 3 4" xfId="27938"/>
    <cellStyle name="Calculation 3 8 2 2 3 5" xfId="41451"/>
    <cellStyle name="Calculation 3 8 2 2 4" xfId="8725"/>
    <cellStyle name="Calculation 3 8 2 2 4 2" xfId="17427"/>
    <cellStyle name="Calculation 3 8 2 2 4 3" xfId="22349"/>
    <cellStyle name="Calculation 3 8 2 2 4 4" xfId="29603"/>
    <cellStyle name="Calculation 3 8 2 2 4 5" xfId="43377"/>
    <cellStyle name="Calculation 3 8 2 2 5" xfId="9480"/>
    <cellStyle name="Calculation 3 8 2 2 5 2" xfId="18182"/>
    <cellStyle name="Calculation 3 8 2 2 5 3" xfId="23218"/>
    <cellStyle name="Calculation 3 8 2 2 5 4" xfId="30358"/>
    <cellStyle name="Calculation 3 8 2 2 5 5" xfId="49401"/>
    <cellStyle name="Calculation 3 8 2 2 6" xfId="10174"/>
    <cellStyle name="Calculation 3 8 2 2 6 2" xfId="18876"/>
    <cellStyle name="Calculation 3 8 2 2 6 3" xfId="20137"/>
    <cellStyle name="Calculation 3 8 2 2 6 4" xfId="31052"/>
    <cellStyle name="Calculation 3 8 2 2 6 5" xfId="50095"/>
    <cellStyle name="Calculation 3 8 2 2 7" xfId="10792"/>
    <cellStyle name="Calculation 3 8 2 2 7 2" xfId="19494"/>
    <cellStyle name="Calculation 3 8 2 2 7 3" xfId="11484"/>
    <cellStyle name="Calculation 3 8 2 2 7 4" xfId="31670"/>
    <cellStyle name="Calculation 3 8 2 2 7 5" xfId="50713"/>
    <cellStyle name="Calculation 3 8 2 2 8" xfId="13671"/>
    <cellStyle name="Calculation 3 8 2 2 9" xfId="22410"/>
    <cellStyle name="Calculation 3 8 2 3" xfId="5046"/>
    <cellStyle name="Calculation 3 8 2 3 10" xfId="25925"/>
    <cellStyle name="Calculation 3 8 2 3 11" xfId="33864"/>
    <cellStyle name="Calculation 3 8 2 3 12" xfId="34800"/>
    <cellStyle name="Calculation 3 8 2 3 13" xfId="36911"/>
    <cellStyle name="Calculation 3 8 2 3 14" xfId="39438"/>
    <cellStyle name="Calculation 3 8 2 3 2" xfId="5597"/>
    <cellStyle name="Calculation 3 8 2 3 2 2" xfId="14299"/>
    <cellStyle name="Calculation 3 8 2 3 2 2 2" xfId="46418"/>
    <cellStyle name="Calculation 3 8 2 3 2 3" xfId="22511"/>
    <cellStyle name="Calculation 3 8 2 3 2 4" xfId="26476"/>
    <cellStyle name="Calculation 3 8 2 3 2 5" xfId="39989"/>
    <cellStyle name="Calculation 3 8 2 3 3" xfId="7137"/>
    <cellStyle name="Calculation 3 8 2 3 3 2" xfId="15839"/>
    <cellStyle name="Calculation 3 8 2 3 3 2 2" xfId="47815"/>
    <cellStyle name="Calculation 3 8 2 3 3 3" xfId="21410"/>
    <cellStyle name="Calculation 3 8 2 3 3 4" xfId="28015"/>
    <cellStyle name="Calculation 3 8 2 3 3 5" xfId="41528"/>
    <cellStyle name="Calculation 3 8 2 3 4" xfId="8802"/>
    <cellStyle name="Calculation 3 8 2 3 4 2" xfId="17504"/>
    <cellStyle name="Calculation 3 8 2 3 4 3" xfId="22665"/>
    <cellStyle name="Calculation 3 8 2 3 4 4" xfId="29680"/>
    <cellStyle name="Calculation 3 8 2 3 4 5" xfId="43454"/>
    <cellStyle name="Calculation 3 8 2 3 5" xfId="9557"/>
    <cellStyle name="Calculation 3 8 2 3 5 2" xfId="18259"/>
    <cellStyle name="Calculation 3 8 2 3 5 3" xfId="20071"/>
    <cellStyle name="Calculation 3 8 2 3 5 4" xfId="30435"/>
    <cellStyle name="Calculation 3 8 2 3 5 5" xfId="49478"/>
    <cellStyle name="Calculation 3 8 2 3 6" xfId="10251"/>
    <cellStyle name="Calculation 3 8 2 3 6 2" xfId="18953"/>
    <cellStyle name="Calculation 3 8 2 3 6 3" xfId="12509"/>
    <cellStyle name="Calculation 3 8 2 3 6 4" xfId="31129"/>
    <cellStyle name="Calculation 3 8 2 3 6 5" xfId="50172"/>
    <cellStyle name="Calculation 3 8 2 3 7" xfId="10869"/>
    <cellStyle name="Calculation 3 8 2 3 7 2" xfId="19571"/>
    <cellStyle name="Calculation 3 8 2 3 7 3" xfId="12160"/>
    <cellStyle name="Calculation 3 8 2 3 7 4" xfId="31747"/>
    <cellStyle name="Calculation 3 8 2 3 7 5" xfId="50790"/>
    <cellStyle name="Calculation 3 8 2 3 8" xfId="13748"/>
    <cellStyle name="Calculation 3 8 2 3 9" xfId="23953"/>
    <cellStyle name="Calculation 3 8 2 4" xfId="6064"/>
    <cellStyle name="Calculation 3 8 2 4 2" xfId="14766"/>
    <cellStyle name="Calculation 3 8 2 4 2 2" xfId="46844"/>
    <cellStyle name="Calculation 3 8 2 4 3" xfId="20678"/>
    <cellStyle name="Calculation 3 8 2 4 4" xfId="26943"/>
    <cellStyle name="Calculation 3 8 2 4 5" xfId="40456"/>
    <cellStyle name="Calculation 3 8 2 5" xfId="6396"/>
    <cellStyle name="Calculation 3 8 2 5 2" xfId="15098"/>
    <cellStyle name="Calculation 3 8 2 5 2 2" xfId="47147"/>
    <cellStyle name="Calculation 3 8 2 5 3" xfId="20607"/>
    <cellStyle name="Calculation 3 8 2 5 4" xfId="27275"/>
    <cellStyle name="Calculation 3 8 2 5 5" xfId="40788"/>
    <cellStyle name="Calculation 3 8 2 6" xfId="5336"/>
    <cellStyle name="Calculation 3 8 2 6 2" xfId="14038"/>
    <cellStyle name="Calculation 3 8 2 6 2 2" xfId="46176"/>
    <cellStyle name="Calculation 3 8 2 6 3" xfId="21665"/>
    <cellStyle name="Calculation 3 8 2 6 4" xfId="26215"/>
    <cellStyle name="Calculation 3 8 2 6 5" xfId="39728"/>
    <cellStyle name="Calculation 3 8 2 7" xfId="6078"/>
    <cellStyle name="Calculation 3 8 2 7 2" xfId="14780"/>
    <cellStyle name="Calculation 3 8 2 7 3" xfId="22374"/>
    <cellStyle name="Calculation 3 8 2 7 4" xfId="26957"/>
    <cellStyle name="Calculation 3 8 2 7 5" xfId="40470"/>
    <cellStyle name="Calculation 3 8 2 8" xfId="8018"/>
    <cellStyle name="Calculation 3 8 2 8 2" xfId="16720"/>
    <cellStyle name="Calculation 3 8 2 8 3" xfId="23908"/>
    <cellStyle name="Calculation 3 8 2 8 4" xfId="28896"/>
    <cellStyle name="Calculation 3 8 2 8 5" xfId="48536"/>
    <cellStyle name="Calculation 3 8 2 9" xfId="8086"/>
    <cellStyle name="Calculation 3 8 2 9 2" xfId="16788"/>
    <cellStyle name="Calculation 3 8 2 9 3" xfId="21735"/>
    <cellStyle name="Calculation 3 8 2 9 4" xfId="28964"/>
    <cellStyle name="Calculation 3 8 2 9 5" xfId="48604"/>
    <cellStyle name="Calculation 3 8 3" xfId="3580"/>
    <cellStyle name="Calculation 3 8 3 10" xfId="22310"/>
    <cellStyle name="Calculation 3 8 3 11" xfId="32295"/>
    <cellStyle name="Calculation 3 8 3 12" xfId="34198"/>
    <cellStyle name="Calculation 3 8 3 13" xfId="35342"/>
    <cellStyle name="Calculation 3 8 3 14" xfId="37878"/>
    <cellStyle name="Calculation 3 8 3 2" xfId="5559"/>
    <cellStyle name="Calculation 3 8 3 2 2" xfId="14261"/>
    <cellStyle name="Calculation 3 8 3 2 2 2" xfId="46384"/>
    <cellStyle name="Calculation 3 8 3 2 3" xfId="24653"/>
    <cellStyle name="Calculation 3 8 3 2 4" xfId="26438"/>
    <cellStyle name="Calculation 3 8 3 2 5" xfId="39951"/>
    <cellStyle name="Calculation 3 8 3 3" xfId="6283"/>
    <cellStyle name="Calculation 3 8 3 3 2" xfId="14985"/>
    <cellStyle name="Calculation 3 8 3 3 2 2" xfId="47044"/>
    <cellStyle name="Calculation 3 8 3 3 3" xfId="20822"/>
    <cellStyle name="Calculation 3 8 3 3 4" xfId="27162"/>
    <cellStyle name="Calculation 3 8 3 3 5" xfId="40675"/>
    <cellStyle name="Calculation 3 8 3 4" xfId="7667"/>
    <cellStyle name="Calculation 3 8 3 4 2" xfId="16369"/>
    <cellStyle name="Calculation 3 8 3 4 3" xfId="11187"/>
    <cellStyle name="Calculation 3 8 3 4 4" xfId="28545"/>
    <cellStyle name="Calculation 3 8 3 4 5" xfId="42036"/>
    <cellStyle name="Calculation 3 8 3 5" xfId="8081"/>
    <cellStyle name="Calculation 3 8 3 5 2" xfId="16783"/>
    <cellStyle name="Calculation 3 8 3 5 3" xfId="22713"/>
    <cellStyle name="Calculation 3 8 3 5 4" xfId="28959"/>
    <cellStyle name="Calculation 3 8 3 5 5" xfId="48599"/>
    <cellStyle name="Calculation 3 8 3 6" xfId="8007"/>
    <cellStyle name="Calculation 3 8 3 6 2" xfId="16709"/>
    <cellStyle name="Calculation 3 8 3 6 3" xfId="20773"/>
    <cellStyle name="Calculation 3 8 3 6 4" xfId="28885"/>
    <cellStyle name="Calculation 3 8 3 6 5" xfId="48525"/>
    <cellStyle name="Calculation 3 8 3 7" xfId="7537"/>
    <cellStyle name="Calculation 3 8 3 7 2" xfId="16239"/>
    <cellStyle name="Calculation 3 8 3 7 3" xfId="12903"/>
    <cellStyle name="Calculation 3 8 3 7 4" xfId="28415"/>
    <cellStyle name="Calculation 3 8 3 7 5" xfId="48146"/>
    <cellStyle name="Calculation 3 8 3 8" xfId="12377"/>
    <cellStyle name="Calculation 3 8 3 9" xfId="21187"/>
    <cellStyle name="Calculation 3 8 4" xfId="5086"/>
    <cellStyle name="Calculation 3 8 4 10" xfId="25965"/>
    <cellStyle name="Calculation 3 8 4 11" xfId="33904"/>
    <cellStyle name="Calculation 3 8 4 12" xfId="34840"/>
    <cellStyle name="Calculation 3 8 4 13" xfId="36951"/>
    <cellStyle name="Calculation 3 8 4 14" xfId="39478"/>
    <cellStyle name="Calculation 3 8 4 2" xfId="3180"/>
    <cellStyle name="Calculation 3 8 4 2 2" xfId="11995"/>
    <cellStyle name="Calculation 3 8 4 2 2 2" xfId="44719"/>
    <cellStyle name="Calculation 3 8 4 2 3" xfId="24819"/>
    <cellStyle name="Calculation 3 8 4 2 4" xfId="23316"/>
    <cellStyle name="Calculation 3 8 4 2 5" xfId="37478"/>
    <cellStyle name="Calculation 3 8 4 3" xfId="7177"/>
    <cellStyle name="Calculation 3 8 4 3 2" xfId="15879"/>
    <cellStyle name="Calculation 3 8 4 3 2 2" xfId="47855"/>
    <cellStyle name="Calculation 3 8 4 3 3" xfId="22854"/>
    <cellStyle name="Calculation 3 8 4 3 4" xfId="28055"/>
    <cellStyle name="Calculation 3 8 4 3 5" xfId="41568"/>
    <cellStyle name="Calculation 3 8 4 4" xfId="8842"/>
    <cellStyle name="Calculation 3 8 4 4 2" xfId="17544"/>
    <cellStyle name="Calculation 3 8 4 4 3" xfId="23900"/>
    <cellStyle name="Calculation 3 8 4 4 4" xfId="29720"/>
    <cellStyle name="Calculation 3 8 4 4 5" xfId="43494"/>
    <cellStyle name="Calculation 3 8 4 5" xfId="9597"/>
    <cellStyle name="Calculation 3 8 4 5 2" xfId="18299"/>
    <cellStyle name="Calculation 3 8 4 5 3" xfId="12821"/>
    <cellStyle name="Calculation 3 8 4 5 4" xfId="30475"/>
    <cellStyle name="Calculation 3 8 4 5 5" xfId="49518"/>
    <cellStyle name="Calculation 3 8 4 6" xfId="10291"/>
    <cellStyle name="Calculation 3 8 4 6 2" xfId="18993"/>
    <cellStyle name="Calculation 3 8 4 6 3" xfId="20136"/>
    <cellStyle name="Calculation 3 8 4 6 4" xfId="31169"/>
    <cellStyle name="Calculation 3 8 4 6 5" xfId="50212"/>
    <cellStyle name="Calculation 3 8 4 7" xfId="10909"/>
    <cellStyle name="Calculation 3 8 4 7 2" xfId="19611"/>
    <cellStyle name="Calculation 3 8 4 7 3" xfId="13347"/>
    <cellStyle name="Calculation 3 8 4 7 4" xfId="31787"/>
    <cellStyle name="Calculation 3 8 4 7 5" xfId="50830"/>
    <cellStyle name="Calculation 3 8 4 8" xfId="13788"/>
    <cellStyle name="Calculation 3 8 4 9" xfId="24578"/>
    <cellStyle name="Calculation 3 8 5" xfId="5923"/>
    <cellStyle name="Calculation 3 8 5 2" xfId="14625"/>
    <cellStyle name="Calculation 3 8 5 2 2" xfId="46718"/>
    <cellStyle name="Calculation 3 8 5 3" xfId="22303"/>
    <cellStyle name="Calculation 3 8 5 4" xfId="26802"/>
    <cellStyle name="Calculation 3 8 5 5" xfId="40315"/>
    <cellStyle name="Calculation 3 8 6" xfId="5334"/>
    <cellStyle name="Calculation 3 8 6 2" xfId="14036"/>
    <cellStyle name="Calculation 3 8 6 2 2" xfId="46174"/>
    <cellStyle name="Calculation 3 8 6 3" xfId="23703"/>
    <cellStyle name="Calculation 3 8 6 4" xfId="26213"/>
    <cellStyle name="Calculation 3 8 6 5" xfId="39726"/>
    <cellStyle name="Calculation 3 8 7" xfId="6776"/>
    <cellStyle name="Calculation 3 8 7 2" xfId="15478"/>
    <cellStyle name="Calculation 3 8 7 2 2" xfId="47460"/>
    <cellStyle name="Calculation 3 8 7 3" xfId="19788"/>
    <cellStyle name="Calculation 3 8 7 4" xfId="27654"/>
    <cellStyle name="Calculation 3 8 7 5" xfId="41167"/>
    <cellStyle name="Calculation 3 8 8" xfId="7386"/>
    <cellStyle name="Calculation 3 8 8 2" xfId="16088"/>
    <cellStyle name="Calculation 3 8 8 3" xfId="20857"/>
    <cellStyle name="Calculation 3 8 8 4" xfId="28264"/>
    <cellStyle name="Calculation 3 8 8 5" xfId="41777"/>
    <cellStyle name="Calculation 3 8 9" xfId="7476"/>
    <cellStyle name="Calculation 3 8 9 2" xfId="16178"/>
    <cellStyle name="Calculation 3 8 9 3" xfId="22808"/>
    <cellStyle name="Calculation 3 8 9 4" xfId="28354"/>
    <cellStyle name="Calculation 3 8 9 5" xfId="48085"/>
    <cellStyle name="Calculation 3 9" xfId="797"/>
    <cellStyle name="Calculation 3 9 10" xfId="8185"/>
    <cellStyle name="Calculation 3 9 10 2" xfId="16887"/>
    <cellStyle name="Calculation 3 9 10 3" xfId="20646"/>
    <cellStyle name="Calculation 3 9 10 4" xfId="29063"/>
    <cellStyle name="Calculation 3 9 10 5" xfId="48703"/>
    <cellStyle name="Calculation 3 9 11" xfId="7486"/>
    <cellStyle name="Calculation 3 9 11 2" xfId="16188"/>
    <cellStyle name="Calculation 3 9 11 3" xfId="20602"/>
    <cellStyle name="Calculation 3 9 11 4" xfId="28364"/>
    <cellStyle name="Calculation 3 9 11 5" xfId="48095"/>
    <cellStyle name="Calculation 3 9 12" xfId="11342"/>
    <cellStyle name="Calculation 3 9 13" xfId="13252"/>
    <cellStyle name="Calculation 3 9 14" xfId="21217"/>
    <cellStyle name="Calculation 3 9 15" xfId="32590"/>
    <cellStyle name="Calculation 3 9 16" xfId="34275"/>
    <cellStyle name="Calculation 3 9 17" xfId="35637"/>
    <cellStyle name="Calculation 3 9 18" xfId="38164"/>
    <cellStyle name="Calculation 3 9 2" xfId="4913"/>
    <cellStyle name="Calculation 3 9 2 10" xfId="25792"/>
    <cellStyle name="Calculation 3 9 2 11" xfId="33731"/>
    <cellStyle name="Calculation 3 9 2 12" xfId="34667"/>
    <cellStyle name="Calculation 3 9 2 13" xfId="36778"/>
    <cellStyle name="Calculation 3 9 2 14" xfId="39305"/>
    <cellStyle name="Calculation 3 9 2 2" xfId="5914"/>
    <cellStyle name="Calculation 3 9 2 2 2" xfId="14616"/>
    <cellStyle name="Calculation 3 9 2 2 2 2" xfId="46710"/>
    <cellStyle name="Calculation 3 9 2 2 3" xfId="24323"/>
    <cellStyle name="Calculation 3 9 2 2 4" xfId="26793"/>
    <cellStyle name="Calculation 3 9 2 2 5" xfId="40306"/>
    <cellStyle name="Calculation 3 9 2 3" xfId="7004"/>
    <cellStyle name="Calculation 3 9 2 3 2" xfId="15706"/>
    <cellStyle name="Calculation 3 9 2 3 2 2" xfId="47682"/>
    <cellStyle name="Calculation 3 9 2 3 3" xfId="19787"/>
    <cellStyle name="Calculation 3 9 2 3 4" xfId="27882"/>
    <cellStyle name="Calculation 3 9 2 3 5" xfId="41395"/>
    <cellStyle name="Calculation 3 9 2 4" xfId="8669"/>
    <cellStyle name="Calculation 3 9 2 4 2" xfId="17371"/>
    <cellStyle name="Calculation 3 9 2 4 3" xfId="21247"/>
    <cellStyle name="Calculation 3 9 2 4 4" xfId="29547"/>
    <cellStyle name="Calculation 3 9 2 4 5" xfId="43321"/>
    <cellStyle name="Calculation 3 9 2 5" xfId="9424"/>
    <cellStyle name="Calculation 3 9 2 5 2" xfId="18126"/>
    <cellStyle name="Calculation 3 9 2 5 3" xfId="20709"/>
    <cellStyle name="Calculation 3 9 2 5 4" xfId="30302"/>
    <cellStyle name="Calculation 3 9 2 5 5" xfId="49345"/>
    <cellStyle name="Calculation 3 9 2 6" xfId="10118"/>
    <cellStyle name="Calculation 3 9 2 6 2" xfId="18820"/>
    <cellStyle name="Calculation 3 9 2 6 3" xfId="12455"/>
    <cellStyle name="Calculation 3 9 2 6 4" xfId="30996"/>
    <cellStyle name="Calculation 3 9 2 6 5" xfId="50039"/>
    <cellStyle name="Calculation 3 9 2 7" xfId="10736"/>
    <cellStyle name="Calculation 3 9 2 7 2" xfId="19438"/>
    <cellStyle name="Calculation 3 9 2 7 3" xfId="1733"/>
    <cellStyle name="Calculation 3 9 2 7 4" xfId="31614"/>
    <cellStyle name="Calculation 3 9 2 7 5" xfId="50657"/>
    <cellStyle name="Calculation 3 9 2 8" xfId="13615"/>
    <cellStyle name="Calculation 3 9 2 9" xfId="22932"/>
    <cellStyle name="Calculation 3 9 3" xfId="5075"/>
    <cellStyle name="Calculation 3 9 3 10" xfId="25954"/>
    <cellStyle name="Calculation 3 9 3 11" xfId="33893"/>
    <cellStyle name="Calculation 3 9 3 12" xfId="34829"/>
    <cellStyle name="Calculation 3 9 3 13" xfId="36940"/>
    <cellStyle name="Calculation 3 9 3 14" xfId="39467"/>
    <cellStyle name="Calculation 3 9 3 2" xfId="3290"/>
    <cellStyle name="Calculation 3 9 3 2 2" xfId="12105"/>
    <cellStyle name="Calculation 3 9 3 2 2 2" xfId="44819"/>
    <cellStyle name="Calculation 3 9 3 2 3" xfId="23210"/>
    <cellStyle name="Calculation 3 9 3 2 4" xfId="24475"/>
    <cellStyle name="Calculation 3 9 3 2 5" xfId="37588"/>
    <cellStyle name="Calculation 3 9 3 3" xfId="7166"/>
    <cellStyle name="Calculation 3 9 3 3 2" xfId="15868"/>
    <cellStyle name="Calculation 3 9 3 3 2 2" xfId="47844"/>
    <cellStyle name="Calculation 3 9 3 3 3" xfId="24783"/>
    <cellStyle name="Calculation 3 9 3 3 4" xfId="28044"/>
    <cellStyle name="Calculation 3 9 3 3 5" xfId="41557"/>
    <cellStyle name="Calculation 3 9 3 4" xfId="8831"/>
    <cellStyle name="Calculation 3 9 3 4 2" xfId="17533"/>
    <cellStyle name="Calculation 3 9 3 4 3" xfId="22494"/>
    <cellStyle name="Calculation 3 9 3 4 4" xfId="29709"/>
    <cellStyle name="Calculation 3 9 3 4 5" xfId="43483"/>
    <cellStyle name="Calculation 3 9 3 5" xfId="9586"/>
    <cellStyle name="Calculation 3 9 3 5 2" xfId="18288"/>
    <cellStyle name="Calculation 3 9 3 5 3" xfId="13026"/>
    <cellStyle name="Calculation 3 9 3 5 4" xfId="30464"/>
    <cellStyle name="Calculation 3 9 3 5 5" xfId="49507"/>
    <cellStyle name="Calculation 3 9 3 6" xfId="10280"/>
    <cellStyle name="Calculation 3 9 3 6 2" xfId="18982"/>
    <cellStyle name="Calculation 3 9 3 6 3" xfId="12891"/>
    <cellStyle name="Calculation 3 9 3 6 4" xfId="31158"/>
    <cellStyle name="Calculation 3 9 3 6 5" xfId="50201"/>
    <cellStyle name="Calculation 3 9 3 7" xfId="10898"/>
    <cellStyle name="Calculation 3 9 3 7 2" xfId="19600"/>
    <cellStyle name="Calculation 3 9 3 7 3" xfId="12173"/>
    <cellStyle name="Calculation 3 9 3 7 4" xfId="31776"/>
    <cellStyle name="Calculation 3 9 3 7 5" xfId="50819"/>
    <cellStyle name="Calculation 3 9 3 8" xfId="13777"/>
    <cellStyle name="Calculation 3 9 3 9" xfId="21713"/>
    <cellStyle name="Calculation 3 9 4" xfId="6332"/>
    <cellStyle name="Calculation 3 9 4 2" xfId="15034"/>
    <cellStyle name="Calculation 3 9 4 2 2" xfId="47089"/>
    <cellStyle name="Calculation 3 9 4 3" xfId="23491"/>
    <cellStyle name="Calculation 3 9 4 4" xfId="27211"/>
    <cellStyle name="Calculation 3 9 4 5" xfId="40724"/>
    <cellStyle name="Calculation 3 9 5" xfId="5347"/>
    <cellStyle name="Calculation 3 9 5 2" xfId="14049"/>
    <cellStyle name="Calculation 3 9 5 2 2" xfId="46187"/>
    <cellStyle name="Calculation 3 9 5 3" xfId="25147"/>
    <cellStyle name="Calculation 3 9 5 4" xfId="26226"/>
    <cellStyle name="Calculation 3 9 5 5" xfId="39739"/>
    <cellStyle name="Calculation 3 9 6" xfId="3375"/>
    <cellStyle name="Calculation 3 9 6 2" xfId="12182"/>
    <cellStyle name="Calculation 3 9 6 2 2" xfId="44902"/>
    <cellStyle name="Calculation 3 9 6 3" xfId="20615"/>
    <cellStyle name="Calculation 3 9 6 4" xfId="22791"/>
    <cellStyle name="Calculation 3 9 6 5" xfId="37673"/>
    <cellStyle name="Calculation 3 9 7" xfId="5376"/>
    <cellStyle name="Calculation 3 9 7 2" xfId="14078"/>
    <cellStyle name="Calculation 3 9 7 3" xfId="25421"/>
    <cellStyle name="Calculation 3 9 7 4" xfId="26255"/>
    <cellStyle name="Calculation 3 9 7 5" xfId="39768"/>
    <cellStyle name="Calculation 3 9 8" xfId="7866"/>
    <cellStyle name="Calculation 3 9 8 2" xfId="16568"/>
    <cellStyle name="Calculation 3 9 8 3" xfId="23162"/>
    <cellStyle name="Calculation 3 9 8 4" xfId="28744"/>
    <cellStyle name="Calculation 3 9 8 5" xfId="48384"/>
    <cellStyle name="Calculation 3 9 9" xfId="7540"/>
    <cellStyle name="Calculation 3 9 9 2" xfId="16242"/>
    <cellStyle name="Calculation 3 9 9 3" xfId="12469"/>
    <cellStyle name="Calculation 3 9 9 4" xfId="28418"/>
    <cellStyle name="Calculation 3 9 9 5" xfId="48149"/>
    <cellStyle name="Check Cell 2" xfId="251"/>
    <cellStyle name="Check Cell 3" xfId="252"/>
    <cellStyle name="Comma 2" xfId="253"/>
    <cellStyle name="Comma 2 2" xfId="254"/>
    <cellStyle name="Comma 2 2 2" xfId="255"/>
    <cellStyle name="Comma 2 2 3" xfId="256"/>
    <cellStyle name="Comma 2 3" xfId="257"/>
    <cellStyle name="Comma 2 4" xfId="258"/>
    <cellStyle name="Comma 2 5" xfId="259"/>
    <cellStyle name="Comma 3" xfId="260"/>
    <cellStyle name="Comma 3 10" xfId="1231"/>
    <cellStyle name="Comma 3 10 2" xfId="4246"/>
    <cellStyle name="Comma 3 10 2 2" xfId="45679"/>
    <cellStyle name="Comma 3 10 2 2 2" xfId="56405"/>
    <cellStyle name="Comma 3 10 2 3" xfId="54287"/>
    <cellStyle name="Comma 3 10 2 4" xfId="42664"/>
    <cellStyle name="Comma 3 10 3" xfId="2141"/>
    <cellStyle name="Comma 3 10 3 2" xfId="57574"/>
    <cellStyle name="Comma 3 10 3 3" xfId="51766"/>
    <cellStyle name="Comma 3 10 4" xfId="33024"/>
    <cellStyle name="Comma 3 10 4 2" xfId="54871"/>
    <cellStyle name="Comma 3 10 4 3" xfId="43845"/>
    <cellStyle name="Comma 3 10 5" xfId="36071"/>
    <cellStyle name="Comma 3 10 5 2" xfId="53118"/>
    <cellStyle name="Comma 3 10 6" xfId="38598"/>
    <cellStyle name="Comma 3 11" xfId="3555"/>
    <cellStyle name="Comma 3 11 2" xfId="32270"/>
    <cellStyle name="Comma 3 11 2 2" xfId="51182"/>
    <cellStyle name="Comma 3 11 2 2 2" xfId="56990"/>
    <cellStyle name="Comma 3 11 2 3" xfId="53703"/>
    <cellStyle name="Comma 3 11 2 4" xfId="42011"/>
    <cellStyle name="Comma 3 11 3" xfId="35317"/>
    <cellStyle name="Comma 3 11 3 2" xfId="55821"/>
    <cellStyle name="Comma 3 11 3 3" xfId="45058"/>
    <cellStyle name="Comma 3 11 4" xfId="52534"/>
    <cellStyle name="Comma 3 11 5" xfId="37853"/>
    <cellStyle name="Comma 3 12" xfId="3191"/>
    <cellStyle name="Comma 3 12 2" xfId="44729"/>
    <cellStyle name="Comma 3 12 2 2" xfId="55638"/>
    <cellStyle name="Comma 3 12 3" xfId="52351"/>
    <cellStyle name="Comma 3 12 4" xfId="37489"/>
    <cellStyle name="Comma 3 13" xfId="2908"/>
    <cellStyle name="Comma 3 13 2" xfId="44452"/>
    <cellStyle name="Comma 3 13 2 2" xfId="55455"/>
    <cellStyle name="Comma 3 13 3" xfId="53520"/>
    <cellStyle name="Comma 3 13 4" xfId="41806"/>
    <cellStyle name="Comma 3 14" xfId="1806"/>
    <cellStyle name="Comma 3 14 2" xfId="56807"/>
    <cellStyle name="Comma 3 14 3" xfId="50999"/>
    <cellStyle name="Comma 3 15" xfId="31961"/>
    <cellStyle name="Comma 3 15 2" xfId="54689"/>
    <cellStyle name="Comma 3 15 3" xfId="43663"/>
    <cellStyle name="Comma 3 16" xfId="35014"/>
    <cellStyle name="Comma 3 16 2" xfId="52168"/>
    <cellStyle name="Comma 3 17" xfId="37125"/>
    <cellStyle name="Comma 3 2" xfId="261"/>
    <cellStyle name="Comma 3 2 10" xfId="3556"/>
    <cellStyle name="Comma 3 2 10 2" xfId="32271"/>
    <cellStyle name="Comma 3 2 10 2 2" xfId="51183"/>
    <cellStyle name="Comma 3 2 10 2 2 2" xfId="56991"/>
    <cellStyle name="Comma 3 2 10 2 3" xfId="53704"/>
    <cellStyle name="Comma 3 2 10 2 4" xfId="42012"/>
    <cellStyle name="Comma 3 2 10 3" xfId="35318"/>
    <cellStyle name="Comma 3 2 10 3 2" xfId="55822"/>
    <cellStyle name="Comma 3 2 10 3 3" xfId="45059"/>
    <cellStyle name="Comma 3 2 10 4" xfId="52535"/>
    <cellStyle name="Comma 3 2 10 5" xfId="37854"/>
    <cellStyle name="Comma 3 2 11" xfId="3192"/>
    <cellStyle name="Comma 3 2 11 2" xfId="44730"/>
    <cellStyle name="Comma 3 2 11 2 2" xfId="55639"/>
    <cellStyle name="Comma 3 2 11 3" xfId="52352"/>
    <cellStyle name="Comma 3 2 11 4" xfId="37490"/>
    <cellStyle name="Comma 3 2 12" xfId="2909"/>
    <cellStyle name="Comma 3 2 12 2" xfId="44453"/>
    <cellStyle name="Comma 3 2 12 2 2" xfId="55456"/>
    <cellStyle name="Comma 3 2 12 3" xfId="53521"/>
    <cellStyle name="Comma 3 2 12 4" xfId="41807"/>
    <cellStyle name="Comma 3 2 13" xfId="1807"/>
    <cellStyle name="Comma 3 2 13 2" xfId="56808"/>
    <cellStyle name="Comma 3 2 13 3" xfId="51000"/>
    <cellStyle name="Comma 3 2 14" xfId="31962"/>
    <cellStyle name="Comma 3 2 14 2" xfId="54690"/>
    <cellStyle name="Comma 3 2 14 3" xfId="43664"/>
    <cellStyle name="Comma 3 2 15" xfId="35015"/>
    <cellStyle name="Comma 3 2 15 2" xfId="52169"/>
    <cellStyle name="Comma 3 2 16" xfId="37126"/>
    <cellStyle name="Comma 3 2 2" xfId="470"/>
    <cellStyle name="Comma 3 2 2 10" xfId="3317"/>
    <cellStyle name="Comma 3 2 2 10 2" xfId="44844"/>
    <cellStyle name="Comma 3 2 2 10 2 2" xfId="55657"/>
    <cellStyle name="Comma 3 2 2 10 3" xfId="52370"/>
    <cellStyle name="Comma 3 2 2 10 4" xfId="37615"/>
    <cellStyle name="Comma 3 2 2 11" xfId="2940"/>
    <cellStyle name="Comma 3 2 2 11 2" xfId="44484"/>
    <cellStyle name="Comma 3 2 2 11 2 2" xfId="55474"/>
    <cellStyle name="Comma 3 2 2 11 3" xfId="53539"/>
    <cellStyle name="Comma 3 2 2 11 4" xfId="41825"/>
    <cellStyle name="Comma 3 2 2 12" xfId="1921"/>
    <cellStyle name="Comma 3 2 2 12 2" xfId="56826"/>
    <cellStyle name="Comma 3 2 2 12 3" xfId="51018"/>
    <cellStyle name="Comma 3 2 2 13" xfId="31990"/>
    <cellStyle name="Comma 3 2 2 13 2" xfId="54708"/>
    <cellStyle name="Comma 3 2 2 13 3" xfId="43682"/>
    <cellStyle name="Comma 3 2 2 14" xfId="35037"/>
    <cellStyle name="Comma 3 2 2 14 2" xfId="52187"/>
    <cellStyle name="Comma 3 2 2 15" xfId="37148"/>
    <cellStyle name="Comma 3 2 2 2" xfId="536"/>
    <cellStyle name="Comma 3 2 2 2 10" xfId="32131"/>
    <cellStyle name="Comma 3 2 2 2 10 2" xfId="54745"/>
    <cellStyle name="Comma 3 2 2 2 10 3" xfId="43719"/>
    <cellStyle name="Comma 3 2 2 2 11" xfId="35178"/>
    <cellStyle name="Comma 3 2 2 2 11 2" xfId="52261"/>
    <cellStyle name="Comma 3 2 2 2 12" xfId="37260"/>
    <cellStyle name="Comma 3 2 2 2 2" xfId="619"/>
    <cellStyle name="Comma 3 2 2 2 2 2" xfId="1394"/>
    <cellStyle name="Comma 3 2 2 2 2 2 2" xfId="4390"/>
    <cellStyle name="Comma 3 2 2 2 2 2 2 2" xfId="51896"/>
    <cellStyle name="Comma 3 2 2 2 2 2 2 2 2" xfId="57704"/>
    <cellStyle name="Comma 3 2 2 2 2 2 2 3" xfId="54417"/>
    <cellStyle name="Comma 3 2 2 2 2 2 2 4" xfId="42798"/>
    <cellStyle name="Comma 3 2 2 2 2 2 3" xfId="33187"/>
    <cellStyle name="Comma 3 2 2 2 2 2 3 2" xfId="56535"/>
    <cellStyle name="Comma 3 2 2 2 2 2 3 3" xfId="45820"/>
    <cellStyle name="Comma 3 2 2 2 2 2 4" xfId="36234"/>
    <cellStyle name="Comma 3 2 2 2 2 2 4 2" xfId="53248"/>
    <cellStyle name="Comma 3 2 2 2 2 2 5" xfId="38761"/>
    <cellStyle name="Comma 3 2 2 2 2 3" xfId="3743"/>
    <cellStyle name="Comma 3 2 2 2 2 3 2" xfId="45188"/>
    <cellStyle name="Comma 3 2 2 2 2 3 2 2" xfId="55951"/>
    <cellStyle name="Comma 3 2 2 2 2 3 3" xfId="53833"/>
    <cellStyle name="Comma 3 2 2 2 2 3 4" xfId="42199"/>
    <cellStyle name="Comma 3 2 2 2 2 4" xfId="2302"/>
    <cellStyle name="Comma 3 2 2 2 2 4 2" xfId="57120"/>
    <cellStyle name="Comma 3 2 2 2 2 4 3" xfId="51312"/>
    <cellStyle name="Comma 3 2 2 2 2 5" xfId="32458"/>
    <cellStyle name="Comma 3 2 2 2 2 5 2" xfId="55001"/>
    <cellStyle name="Comma 3 2 2 2 2 5 3" xfId="43975"/>
    <cellStyle name="Comma 3 2 2 2 2 6" xfId="35505"/>
    <cellStyle name="Comma 3 2 2 2 2 6 2" xfId="52664"/>
    <cellStyle name="Comma 3 2 2 2 2 7" xfId="38041"/>
    <cellStyle name="Comma 3 2 2 2 3" xfId="887"/>
    <cellStyle name="Comma 3 2 2 2 3 2" xfId="1617"/>
    <cellStyle name="Comma 3 2 2 2 3 2 2" xfId="4592"/>
    <cellStyle name="Comma 3 2 2 2 3 2 2 2" xfId="52042"/>
    <cellStyle name="Comma 3 2 2 2 3 2 2 2 2" xfId="57850"/>
    <cellStyle name="Comma 3 2 2 2 3 2 2 3" xfId="54563"/>
    <cellStyle name="Comma 3 2 2 2 3 2 2 4" xfId="43000"/>
    <cellStyle name="Comma 3 2 2 2 3 2 3" xfId="33410"/>
    <cellStyle name="Comma 3 2 2 2 3 2 3 2" xfId="56681"/>
    <cellStyle name="Comma 3 2 2 2 3 2 3 3" xfId="45973"/>
    <cellStyle name="Comma 3 2 2 2 3 2 4" xfId="36457"/>
    <cellStyle name="Comma 3 2 2 2 3 2 4 2" xfId="53394"/>
    <cellStyle name="Comma 3 2 2 2 3 2 5" xfId="38984"/>
    <cellStyle name="Comma 3 2 2 2 3 3" xfId="3928"/>
    <cellStyle name="Comma 3 2 2 2 3 3 2" xfId="45361"/>
    <cellStyle name="Comma 3 2 2 2 3 3 2 2" xfId="56097"/>
    <cellStyle name="Comma 3 2 2 2 3 3 3" xfId="53979"/>
    <cellStyle name="Comma 3 2 2 2 3 3 4" xfId="42356"/>
    <cellStyle name="Comma 3 2 2 2 3 4" xfId="2553"/>
    <cellStyle name="Comma 3 2 2 2 3 4 2" xfId="57266"/>
    <cellStyle name="Comma 3 2 2 2 3 4 3" xfId="51458"/>
    <cellStyle name="Comma 3 2 2 2 3 5" xfId="32680"/>
    <cellStyle name="Comma 3 2 2 2 3 5 2" xfId="55147"/>
    <cellStyle name="Comma 3 2 2 2 3 5 3" xfId="44121"/>
    <cellStyle name="Comma 3 2 2 2 3 6" xfId="35727"/>
    <cellStyle name="Comma 3 2 2 2 3 6 2" xfId="52810"/>
    <cellStyle name="Comma 3 2 2 2 3 7" xfId="38254"/>
    <cellStyle name="Comma 3 2 2 2 4" xfId="1101"/>
    <cellStyle name="Comma 3 2 2 2 4 2" xfId="4118"/>
    <cellStyle name="Comma 3 2 2 2 4 2 2" xfId="45551"/>
    <cellStyle name="Comma 3 2 2 2 4 2 2 2" xfId="56279"/>
    <cellStyle name="Comma 3 2 2 2 4 2 3" xfId="54161"/>
    <cellStyle name="Comma 3 2 2 2 4 2 4" xfId="42538"/>
    <cellStyle name="Comma 3 2 2 2 4 3" xfId="2759"/>
    <cellStyle name="Comma 3 2 2 2 4 3 2" xfId="57448"/>
    <cellStyle name="Comma 3 2 2 2 4 3 3" xfId="51640"/>
    <cellStyle name="Comma 3 2 2 2 4 4" xfId="32894"/>
    <cellStyle name="Comma 3 2 2 2 4 4 2" xfId="55329"/>
    <cellStyle name="Comma 3 2 2 2 4 4 3" xfId="44303"/>
    <cellStyle name="Comma 3 2 2 2 4 5" xfId="35941"/>
    <cellStyle name="Comma 3 2 2 2 4 5 2" xfId="52992"/>
    <cellStyle name="Comma 3 2 2 2 4 6" xfId="38468"/>
    <cellStyle name="Comma 3 2 2 2 5" xfId="1316"/>
    <cellStyle name="Comma 3 2 2 2 5 2" xfId="4313"/>
    <cellStyle name="Comma 3 2 2 2 5 2 2" xfId="45746"/>
    <cellStyle name="Comma 3 2 2 2 5 2 2 2" xfId="56461"/>
    <cellStyle name="Comma 3 2 2 2 5 2 3" xfId="54343"/>
    <cellStyle name="Comma 3 2 2 2 5 2 4" xfId="42720"/>
    <cellStyle name="Comma 3 2 2 2 5 3" xfId="2224"/>
    <cellStyle name="Comma 3 2 2 2 5 3 2" xfId="57630"/>
    <cellStyle name="Comma 3 2 2 2 5 3 3" xfId="51822"/>
    <cellStyle name="Comma 3 2 2 2 5 4" xfId="33109"/>
    <cellStyle name="Comma 3 2 2 2 5 4 2" xfId="54927"/>
    <cellStyle name="Comma 3 2 2 2 5 4 3" xfId="43901"/>
    <cellStyle name="Comma 3 2 2 2 5 5" xfId="36156"/>
    <cellStyle name="Comma 3 2 2 2 5 5 2" xfId="53174"/>
    <cellStyle name="Comma 3 2 2 2 5 6" xfId="38683"/>
    <cellStyle name="Comma 3 2 2 2 6" xfId="3668"/>
    <cellStyle name="Comma 3 2 2 2 6 2" xfId="32383"/>
    <cellStyle name="Comma 3 2 2 2 6 2 2" xfId="51238"/>
    <cellStyle name="Comma 3 2 2 2 6 2 2 2" xfId="57046"/>
    <cellStyle name="Comma 3 2 2 2 6 2 3" xfId="53759"/>
    <cellStyle name="Comma 3 2 2 2 6 2 4" xfId="42124"/>
    <cellStyle name="Comma 3 2 2 2 6 3" xfId="35430"/>
    <cellStyle name="Comma 3 2 2 2 6 3 2" xfId="55877"/>
    <cellStyle name="Comma 3 2 2 2 6 3 3" xfId="45114"/>
    <cellStyle name="Comma 3 2 2 2 6 4" xfId="52590"/>
    <cellStyle name="Comma 3 2 2 2 6 5" xfId="37966"/>
    <cellStyle name="Comma 3 2 2 2 7" xfId="3428"/>
    <cellStyle name="Comma 3 2 2 2 7 2" xfId="44954"/>
    <cellStyle name="Comma 3 2 2 2 7 2 2" xfId="55731"/>
    <cellStyle name="Comma 3 2 2 2 7 3" xfId="52444"/>
    <cellStyle name="Comma 3 2 2 2 7 4" xfId="37726"/>
    <cellStyle name="Comma 3 2 2 2 8" xfId="3025"/>
    <cellStyle name="Comma 3 2 2 2 8 2" xfId="44569"/>
    <cellStyle name="Comma 3 2 2 2 8 2 2" xfId="55548"/>
    <cellStyle name="Comma 3 2 2 2 8 3" xfId="53613"/>
    <cellStyle name="Comma 3 2 2 2 8 4" xfId="41899"/>
    <cellStyle name="Comma 3 2 2 2 9" xfId="1983"/>
    <cellStyle name="Comma 3 2 2 2 9 2" xfId="56900"/>
    <cellStyle name="Comma 3 2 2 2 9 3" xfId="51092"/>
    <cellStyle name="Comma 3 2 2 3" xfId="677"/>
    <cellStyle name="Comma 3 2 2 3 10" xfId="35236"/>
    <cellStyle name="Comma 3 2 2 3 10 2" xfId="52297"/>
    <cellStyle name="Comma 3 2 2 3 11" xfId="37318"/>
    <cellStyle name="Comma 3 2 2 3 2" xfId="945"/>
    <cellStyle name="Comma 3 2 2 3 2 2" xfId="1653"/>
    <cellStyle name="Comma 3 2 2 3 2 2 2" xfId="4628"/>
    <cellStyle name="Comma 3 2 2 3 2 2 2 2" xfId="52078"/>
    <cellStyle name="Comma 3 2 2 3 2 2 2 2 2" xfId="57886"/>
    <cellStyle name="Comma 3 2 2 3 2 2 2 3" xfId="54599"/>
    <cellStyle name="Comma 3 2 2 3 2 2 2 4" xfId="43036"/>
    <cellStyle name="Comma 3 2 2 3 2 2 3" xfId="33446"/>
    <cellStyle name="Comma 3 2 2 3 2 2 3 2" xfId="56717"/>
    <cellStyle name="Comma 3 2 2 3 2 2 3 3" xfId="46009"/>
    <cellStyle name="Comma 3 2 2 3 2 2 4" xfId="36493"/>
    <cellStyle name="Comma 3 2 2 3 2 2 4 2" xfId="53430"/>
    <cellStyle name="Comma 3 2 2 3 2 2 5" xfId="39020"/>
    <cellStyle name="Comma 3 2 2 3 2 3" xfId="3970"/>
    <cellStyle name="Comma 3 2 2 3 2 3 2" xfId="45403"/>
    <cellStyle name="Comma 3 2 2 3 2 3 2 2" xfId="56133"/>
    <cellStyle name="Comma 3 2 2 3 2 3 3" xfId="54015"/>
    <cellStyle name="Comma 3 2 2 3 2 3 4" xfId="42392"/>
    <cellStyle name="Comma 3 2 2 3 2 4" xfId="2607"/>
    <cellStyle name="Comma 3 2 2 3 2 4 2" xfId="57302"/>
    <cellStyle name="Comma 3 2 2 3 2 4 3" xfId="51494"/>
    <cellStyle name="Comma 3 2 2 3 2 5" xfId="32738"/>
    <cellStyle name="Comma 3 2 2 3 2 5 2" xfId="55183"/>
    <cellStyle name="Comma 3 2 2 3 2 5 3" xfId="44157"/>
    <cellStyle name="Comma 3 2 2 3 2 6" xfId="35785"/>
    <cellStyle name="Comma 3 2 2 3 2 6 2" xfId="52846"/>
    <cellStyle name="Comma 3 2 2 3 2 7" xfId="38312"/>
    <cellStyle name="Comma 3 2 2 3 3" xfId="1137"/>
    <cellStyle name="Comma 3 2 2 3 3 2" xfId="4154"/>
    <cellStyle name="Comma 3 2 2 3 3 2 2" xfId="45587"/>
    <cellStyle name="Comma 3 2 2 3 3 2 2 2" xfId="56315"/>
    <cellStyle name="Comma 3 2 2 3 3 2 3" xfId="54197"/>
    <cellStyle name="Comma 3 2 2 3 3 2 4" xfId="42574"/>
    <cellStyle name="Comma 3 2 2 3 3 3" xfId="2795"/>
    <cellStyle name="Comma 3 2 2 3 3 3 2" xfId="57484"/>
    <cellStyle name="Comma 3 2 2 3 3 3 3" xfId="51676"/>
    <cellStyle name="Comma 3 2 2 3 3 4" xfId="32930"/>
    <cellStyle name="Comma 3 2 2 3 3 4 2" xfId="55365"/>
    <cellStyle name="Comma 3 2 2 3 3 4 3" xfId="44339"/>
    <cellStyle name="Comma 3 2 2 3 3 5" xfId="35977"/>
    <cellStyle name="Comma 3 2 2 3 3 5 2" xfId="53028"/>
    <cellStyle name="Comma 3 2 2 3 3 6" xfId="38504"/>
    <cellStyle name="Comma 3 2 2 3 4" xfId="1446"/>
    <cellStyle name="Comma 3 2 2 3 4 2" xfId="4431"/>
    <cellStyle name="Comma 3 2 2 3 4 2 2" xfId="45861"/>
    <cellStyle name="Comma 3 2 2 3 4 2 2 2" xfId="56571"/>
    <cellStyle name="Comma 3 2 2 3 4 2 3" xfId="54453"/>
    <cellStyle name="Comma 3 2 2 3 4 2 4" xfId="42834"/>
    <cellStyle name="Comma 3 2 2 3 4 3" xfId="2351"/>
    <cellStyle name="Comma 3 2 2 3 4 3 2" xfId="57740"/>
    <cellStyle name="Comma 3 2 2 3 4 3 3" xfId="51932"/>
    <cellStyle name="Comma 3 2 2 3 4 4" xfId="33239"/>
    <cellStyle name="Comma 3 2 2 3 4 4 2" xfId="55037"/>
    <cellStyle name="Comma 3 2 2 3 4 4 3" xfId="44011"/>
    <cellStyle name="Comma 3 2 2 3 4 5" xfId="36286"/>
    <cellStyle name="Comma 3 2 2 3 4 5 2" xfId="53284"/>
    <cellStyle name="Comma 3 2 2 3 4 6" xfId="38813"/>
    <cellStyle name="Comma 3 2 2 3 5" xfId="3784"/>
    <cellStyle name="Comma 3 2 2 3 5 2" xfId="32499"/>
    <cellStyle name="Comma 3 2 2 3 5 2 2" xfId="51348"/>
    <cellStyle name="Comma 3 2 2 3 5 2 2 2" xfId="57156"/>
    <cellStyle name="Comma 3 2 2 3 5 2 3" xfId="53869"/>
    <cellStyle name="Comma 3 2 2 3 5 2 4" xfId="42240"/>
    <cellStyle name="Comma 3 2 2 3 5 3" xfId="35546"/>
    <cellStyle name="Comma 3 2 2 3 5 3 2" xfId="55987"/>
    <cellStyle name="Comma 3 2 2 3 5 3 3" xfId="45224"/>
    <cellStyle name="Comma 3 2 2 3 5 4" xfId="52700"/>
    <cellStyle name="Comma 3 2 2 3 5 5" xfId="38082"/>
    <cellStyle name="Comma 3 2 2 3 6" xfId="3476"/>
    <cellStyle name="Comma 3 2 2 3 6 2" xfId="45001"/>
    <cellStyle name="Comma 3 2 2 3 6 2 2" xfId="55767"/>
    <cellStyle name="Comma 3 2 2 3 6 3" xfId="52480"/>
    <cellStyle name="Comma 3 2 2 3 6 4" xfId="37774"/>
    <cellStyle name="Comma 3 2 2 3 7" xfId="3066"/>
    <cellStyle name="Comma 3 2 2 3 7 2" xfId="44610"/>
    <cellStyle name="Comma 3 2 2 3 7 2 2" xfId="55584"/>
    <cellStyle name="Comma 3 2 2 3 7 3" xfId="53649"/>
    <cellStyle name="Comma 3 2 2 3 7 4" xfId="41935"/>
    <cellStyle name="Comma 3 2 2 3 8" xfId="2037"/>
    <cellStyle name="Comma 3 2 2 3 8 2" xfId="56936"/>
    <cellStyle name="Comma 3 2 2 3 8 3" xfId="51128"/>
    <cellStyle name="Comma 3 2 2 3 9" xfId="32189"/>
    <cellStyle name="Comma 3 2 2 3 9 2" xfId="54781"/>
    <cellStyle name="Comma 3 2 2 3 9 3" xfId="43755"/>
    <cellStyle name="Comma 3 2 2 4" xfId="718"/>
    <cellStyle name="Comma 3 2 2 4 10" xfId="35277"/>
    <cellStyle name="Comma 3 2 2 4 10 2" xfId="52333"/>
    <cellStyle name="Comma 3 2 2 4 11" xfId="37359"/>
    <cellStyle name="Comma 3 2 2 4 2" xfId="986"/>
    <cellStyle name="Comma 3 2 2 4 2 2" xfId="1689"/>
    <cellStyle name="Comma 3 2 2 4 2 2 2" xfId="4664"/>
    <cellStyle name="Comma 3 2 2 4 2 2 2 2" xfId="52114"/>
    <cellStyle name="Comma 3 2 2 4 2 2 2 2 2" xfId="57922"/>
    <cellStyle name="Comma 3 2 2 4 2 2 2 3" xfId="54635"/>
    <cellStyle name="Comma 3 2 2 4 2 2 2 4" xfId="43072"/>
    <cellStyle name="Comma 3 2 2 4 2 2 3" xfId="33482"/>
    <cellStyle name="Comma 3 2 2 4 2 2 3 2" xfId="56753"/>
    <cellStyle name="Comma 3 2 2 4 2 2 3 3" xfId="46045"/>
    <cellStyle name="Comma 3 2 2 4 2 2 4" xfId="36529"/>
    <cellStyle name="Comma 3 2 2 4 2 2 4 2" xfId="53466"/>
    <cellStyle name="Comma 3 2 2 4 2 2 5" xfId="39056"/>
    <cellStyle name="Comma 3 2 2 4 2 3" xfId="4007"/>
    <cellStyle name="Comma 3 2 2 4 2 3 2" xfId="45440"/>
    <cellStyle name="Comma 3 2 2 4 2 3 2 2" xfId="56169"/>
    <cellStyle name="Comma 3 2 2 4 2 3 3" xfId="54051"/>
    <cellStyle name="Comma 3 2 2 4 2 3 4" xfId="42428"/>
    <cellStyle name="Comma 3 2 2 4 2 4" xfId="2647"/>
    <cellStyle name="Comma 3 2 2 4 2 4 2" xfId="57338"/>
    <cellStyle name="Comma 3 2 2 4 2 4 3" xfId="51530"/>
    <cellStyle name="Comma 3 2 2 4 2 5" xfId="32779"/>
    <cellStyle name="Comma 3 2 2 4 2 5 2" xfId="55219"/>
    <cellStyle name="Comma 3 2 2 4 2 5 3" xfId="44193"/>
    <cellStyle name="Comma 3 2 2 4 2 6" xfId="35826"/>
    <cellStyle name="Comma 3 2 2 4 2 6 2" xfId="52882"/>
    <cellStyle name="Comma 3 2 2 4 2 7" xfId="38353"/>
    <cellStyle name="Comma 3 2 2 4 3" xfId="1173"/>
    <cellStyle name="Comma 3 2 2 4 3 2" xfId="4190"/>
    <cellStyle name="Comma 3 2 2 4 3 2 2" xfId="45623"/>
    <cellStyle name="Comma 3 2 2 4 3 2 2 2" xfId="56351"/>
    <cellStyle name="Comma 3 2 2 4 3 2 3" xfId="54233"/>
    <cellStyle name="Comma 3 2 2 4 3 2 4" xfId="42610"/>
    <cellStyle name="Comma 3 2 2 4 3 3" xfId="2831"/>
    <cellStyle name="Comma 3 2 2 4 3 3 2" xfId="57520"/>
    <cellStyle name="Comma 3 2 2 4 3 3 3" xfId="51712"/>
    <cellStyle name="Comma 3 2 2 4 3 4" xfId="32966"/>
    <cellStyle name="Comma 3 2 2 4 3 4 2" xfId="55401"/>
    <cellStyle name="Comma 3 2 2 4 3 4 3" xfId="44375"/>
    <cellStyle name="Comma 3 2 2 4 3 5" xfId="36013"/>
    <cellStyle name="Comma 3 2 2 4 3 5 2" xfId="53064"/>
    <cellStyle name="Comma 3 2 2 4 3 6" xfId="38540"/>
    <cellStyle name="Comma 3 2 2 4 4" xfId="1487"/>
    <cellStyle name="Comma 3 2 2 4 4 2" xfId="4469"/>
    <cellStyle name="Comma 3 2 2 4 4 2 2" xfId="45899"/>
    <cellStyle name="Comma 3 2 2 4 4 2 2 2" xfId="56607"/>
    <cellStyle name="Comma 3 2 2 4 4 2 3" xfId="54489"/>
    <cellStyle name="Comma 3 2 2 4 4 2 4" xfId="42870"/>
    <cellStyle name="Comma 3 2 2 4 4 3" xfId="2391"/>
    <cellStyle name="Comma 3 2 2 4 4 3 2" xfId="57776"/>
    <cellStyle name="Comma 3 2 2 4 4 3 3" xfId="51968"/>
    <cellStyle name="Comma 3 2 2 4 4 4" xfId="33280"/>
    <cellStyle name="Comma 3 2 2 4 4 4 2" xfId="55073"/>
    <cellStyle name="Comma 3 2 2 4 4 4 3" xfId="44047"/>
    <cellStyle name="Comma 3 2 2 4 4 5" xfId="36327"/>
    <cellStyle name="Comma 3 2 2 4 4 5 2" xfId="53320"/>
    <cellStyle name="Comma 3 2 2 4 4 6" xfId="38854"/>
    <cellStyle name="Comma 3 2 2 4 5" xfId="3822"/>
    <cellStyle name="Comma 3 2 2 4 5 2" xfId="32537"/>
    <cellStyle name="Comma 3 2 2 4 5 2 2" xfId="51384"/>
    <cellStyle name="Comma 3 2 2 4 5 2 2 2" xfId="57192"/>
    <cellStyle name="Comma 3 2 2 4 5 2 3" xfId="53905"/>
    <cellStyle name="Comma 3 2 2 4 5 2 4" xfId="42278"/>
    <cellStyle name="Comma 3 2 2 4 5 3" xfId="35584"/>
    <cellStyle name="Comma 3 2 2 4 5 3 2" xfId="56023"/>
    <cellStyle name="Comma 3 2 2 4 5 3 3" xfId="45260"/>
    <cellStyle name="Comma 3 2 2 4 5 4" xfId="52736"/>
    <cellStyle name="Comma 3 2 2 4 5 5" xfId="38120"/>
    <cellStyle name="Comma 3 2 2 4 6" xfId="3515"/>
    <cellStyle name="Comma 3 2 2 4 6 2" xfId="45040"/>
    <cellStyle name="Comma 3 2 2 4 6 2 2" xfId="55803"/>
    <cellStyle name="Comma 3 2 2 4 6 3" xfId="52516"/>
    <cellStyle name="Comma 3 2 2 4 6 4" xfId="37813"/>
    <cellStyle name="Comma 3 2 2 4 7" xfId="3103"/>
    <cellStyle name="Comma 3 2 2 4 7 2" xfId="44647"/>
    <cellStyle name="Comma 3 2 2 4 7 2 2" xfId="55620"/>
    <cellStyle name="Comma 3 2 2 4 7 3" xfId="53685"/>
    <cellStyle name="Comma 3 2 2 4 7 4" xfId="41971"/>
    <cellStyle name="Comma 3 2 2 4 8" xfId="2078"/>
    <cellStyle name="Comma 3 2 2 4 8 2" xfId="56972"/>
    <cellStyle name="Comma 3 2 2 4 8 3" xfId="51164"/>
    <cellStyle name="Comma 3 2 2 4 9" xfId="32230"/>
    <cellStyle name="Comma 3 2 2 4 9 2" xfId="54817"/>
    <cellStyle name="Comma 3 2 2 4 9 3" xfId="43791"/>
    <cellStyle name="Comma 3 2 2 5" xfId="582"/>
    <cellStyle name="Comma 3 2 2 5 10" xfId="35112"/>
    <cellStyle name="Comma 3 2 2 5 10 2" xfId="52224"/>
    <cellStyle name="Comma 3 2 2 5 11" xfId="37223"/>
    <cellStyle name="Comma 3 2 2 5 2" xfId="1027"/>
    <cellStyle name="Comma 3 2 2 5 2 2" xfId="1725"/>
    <cellStyle name="Comma 3 2 2 5 2 2 2" xfId="4700"/>
    <cellStyle name="Comma 3 2 2 5 2 2 2 2" xfId="52150"/>
    <cellStyle name="Comma 3 2 2 5 2 2 2 2 2" xfId="57958"/>
    <cellStyle name="Comma 3 2 2 5 2 2 2 3" xfId="54671"/>
    <cellStyle name="Comma 3 2 2 5 2 2 2 4" xfId="43108"/>
    <cellStyle name="Comma 3 2 2 5 2 2 3" xfId="33518"/>
    <cellStyle name="Comma 3 2 2 5 2 2 3 2" xfId="56789"/>
    <cellStyle name="Comma 3 2 2 5 2 2 3 3" xfId="46081"/>
    <cellStyle name="Comma 3 2 2 5 2 2 4" xfId="36565"/>
    <cellStyle name="Comma 3 2 2 5 2 2 4 2" xfId="53502"/>
    <cellStyle name="Comma 3 2 2 5 2 2 5" xfId="39092"/>
    <cellStyle name="Comma 3 2 2 5 2 3" xfId="4044"/>
    <cellStyle name="Comma 3 2 2 5 2 3 2" xfId="45477"/>
    <cellStyle name="Comma 3 2 2 5 2 3 2 2" xfId="56205"/>
    <cellStyle name="Comma 3 2 2 5 2 3 3" xfId="54087"/>
    <cellStyle name="Comma 3 2 2 5 2 3 4" xfId="42464"/>
    <cellStyle name="Comma 3 2 2 5 2 4" xfId="2685"/>
    <cellStyle name="Comma 3 2 2 5 2 4 2" xfId="57374"/>
    <cellStyle name="Comma 3 2 2 5 2 4 3" xfId="51566"/>
    <cellStyle name="Comma 3 2 2 5 2 5" xfId="32820"/>
    <cellStyle name="Comma 3 2 2 5 2 5 2" xfId="55255"/>
    <cellStyle name="Comma 3 2 2 5 2 5 3" xfId="44229"/>
    <cellStyle name="Comma 3 2 2 5 2 6" xfId="35867"/>
    <cellStyle name="Comma 3 2 2 5 2 6 2" xfId="52918"/>
    <cellStyle name="Comma 3 2 2 5 2 7" xfId="38394"/>
    <cellStyle name="Comma 3 2 2 5 3" xfId="1209"/>
    <cellStyle name="Comma 3 2 2 5 3 2" xfId="4226"/>
    <cellStyle name="Comma 3 2 2 5 3 2 2" xfId="45659"/>
    <cellStyle name="Comma 3 2 2 5 3 2 2 2" xfId="56387"/>
    <cellStyle name="Comma 3 2 2 5 3 2 3" xfId="54269"/>
    <cellStyle name="Comma 3 2 2 5 3 2 4" xfId="42646"/>
    <cellStyle name="Comma 3 2 2 5 3 3" xfId="2867"/>
    <cellStyle name="Comma 3 2 2 5 3 3 2" xfId="57556"/>
    <cellStyle name="Comma 3 2 2 5 3 3 3" xfId="51748"/>
    <cellStyle name="Comma 3 2 2 5 3 4" xfId="33002"/>
    <cellStyle name="Comma 3 2 2 5 3 4 2" xfId="55437"/>
    <cellStyle name="Comma 3 2 2 5 3 4 3" xfId="44411"/>
    <cellStyle name="Comma 3 2 2 5 3 5" xfId="36049"/>
    <cellStyle name="Comma 3 2 2 5 3 5 2" xfId="53100"/>
    <cellStyle name="Comma 3 2 2 5 3 6" xfId="38576"/>
    <cellStyle name="Comma 3 2 2 5 4" xfId="1357"/>
    <cellStyle name="Comma 3 2 2 5 4 2" xfId="4353"/>
    <cellStyle name="Comma 3 2 2 5 4 2 2" xfId="45783"/>
    <cellStyle name="Comma 3 2 2 5 4 2 2 2" xfId="56498"/>
    <cellStyle name="Comma 3 2 2 5 4 2 3" xfId="54380"/>
    <cellStyle name="Comma 3 2 2 5 4 2 4" xfId="42761"/>
    <cellStyle name="Comma 3 2 2 5 4 3" xfId="2265"/>
    <cellStyle name="Comma 3 2 2 5 4 3 2" xfId="57667"/>
    <cellStyle name="Comma 3 2 2 5 4 3 3" xfId="51859"/>
    <cellStyle name="Comma 3 2 2 5 4 4" xfId="33150"/>
    <cellStyle name="Comma 3 2 2 5 4 4 2" xfId="54964"/>
    <cellStyle name="Comma 3 2 2 5 4 4 3" xfId="43938"/>
    <cellStyle name="Comma 3 2 2 5 4 5" xfId="36197"/>
    <cellStyle name="Comma 3 2 2 5 4 5 2" xfId="53211"/>
    <cellStyle name="Comma 3 2 2 5 4 6" xfId="38724"/>
    <cellStyle name="Comma 3 2 2 5 5" xfId="3706"/>
    <cellStyle name="Comma 3 2 2 5 5 2" xfId="32421"/>
    <cellStyle name="Comma 3 2 2 5 5 2 2" xfId="51275"/>
    <cellStyle name="Comma 3 2 2 5 5 2 2 2" xfId="57083"/>
    <cellStyle name="Comma 3 2 2 5 5 2 3" xfId="53796"/>
    <cellStyle name="Comma 3 2 2 5 5 2 4" xfId="42162"/>
    <cellStyle name="Comma 3 2 2 5 5 3" xfId="35468"/>
    <cellStyle name="Comma 3 2 2 5 5 3 2" xfId="55914"/>
    <cellStyle name="Comma 3 2 2 5 5 3 3" xfId="45151"/>
    <cellStyle name="Comma 3 2 2 5 5 4" xfId="52627"/>
    <cellStyle name="Comma 3 2 2 5 5 5" xfId="38004"/>
    <cellStyle name="Comma 3 2 2 5 6" xfId="3372"/>
    <cellStyle name="Comma 3 2 2 5 6 2" xfId="44899"/>
    <cellStyle name="Comma 3 2 2 5 6 2 2" xfId="55694"/>
    <cellStyle name="Comma 3 2 2 5 6 3" xfId="52407"/>
    <cellStyle name="Comma 3 2 2 5 6 4" xfId="37670"/>
    <cellStyle name="Comma 3 2 2 5 7" xfId="2988"/>
    <cellStyle name="Comma 3 2 2 5 7 2" xfId="44532"/>
    <cellStyle name="Comma 3 2 2 5 7 2 2" xfId="55511"/>
    <cellStyle name="Comma 3 2 2 5 7 3" xfId="53576"/>
    <cellStyle name="Comma 3 2 2 5 7 4" xfId="41862"/>
    <cellStyle name="Comma 3 2 2 5 8" xfId="2118"/>
    <cellStyle name="Comma 3 2 2 5 8 2" xfId="56863"/>
    <cellStyle name="Comma 3 2 2 5 8 3" xfId="51055"/>
    <cellStyle name="Comma 3 2 2 5 9" xfId="32065"/>
    <cellStyle name="Comma 3 2 2 5 9 2" xfId="54853"/>
    <cellStyle name="Comma 3 2 2 5 9 3" xfId="43827"/>
    <cellStyle name="Comma 3 2 2 6" xfId="821"/>
    <cellStyle name="Comma 3 2 2 6 2" xfId="1580"/>
    <cellStyle name="Comma 3 2 2 6 2 2" xfId="4555"/>
    <cellStyle name="Comma 3 2 2 6 2 2 2" xfId="52005"/>
    <cellStyle name="Comma 3 2 2 6 2 2 2 2" xfId="57813"/>
    <cellStyle name="Comma 3 2 2 6 2 2 3" xfId="54526"/>
    <cellStyle name="Comma 3 2 2 6 2 2 4" xfId="42963"/>
    <cellStyle name="Comma 3 2 2 6 2 3" xfId="33373"/>
    <cellStyle name="Comma 3 2 2 6 2 3 2" xfId="56644"/>
    <cellStyle name="Comma 3 2 2 6 2 3 3" xfId="45936"/>
    <cellStyle name="Comma 3 2 2 6 2 4" xfId="36420"/>
    <cellStyle name="Comma 3 2 2 6 2 4 2" xfId="53357"/>
    <cellStyle name="Comma 3 2 2 6 2 5" xfId="38947"/>
    <cellStyle name="Comma 3 2 2 6 3" xfId="3884"/>
    <cellStyle name="Comma 3 2 2 6 3 2" xfId="45317"/>
    <cellStyle name="Comma 3 2 2 6 3 2 2" xfId="56060"/>
    <cellStyle name="Comma 3 2 2 6 3 3" xfId="53942"/>
    <cellStyle name="Comma 3 2 2 6 3 4" xfId="42319"/>
    <cellStyle name="Comma 3 2 2 6 4" xfId="2488"/>
    <cellStyle name="Comma 3 2 2 6 4 2" xfId="57229"/>
    <cellStyle name="Comma 3 2 2 6 4 3" xfId="51421"/>
    <cellStyle name="Comma 3 2 2 6 5" xfId="32614"/>
    <cellStyle name="Comma 3 2 2 6 5 2" xfId="55110"/>
    <cellStyle name="Comma 3 2 2 6 5 3" xfId="44084"/>
    <cellStyle name="Comma 3 2 2 6 6" xfId="35661"/>
    <cellStyle name="Comma 3 2 2 6 6 2" xfId="52773"/>
    <cellStyle name="Comma 3 2 2 6 7" xfId="38188"/>
    <cellStyle name="Comma 3 2 2 7" xfId="1064"/>
    <cellStyle name="Comma 3 2 2 7 2" xfId="4081"/>
    <cellStyle name="Comma 3 2 2 7 2 2" xfId="45514"/>
    <cellStyle name="Comma 3 2 2 7 2 2 2" xfId="56242"/>
    <cellStyle name="Comma 3 2 2 7 2 3" xfId="54124"/>
    <cellStyle name="Comma 3 2 2 7 2 4" xfId="42501"/>
    <cellStyle name="Comma 3 2 2 7 3" xfId="2722"/>
    <cellStyle name="Comma 3 2 2 7 3 2" xfId="57411"/>
    <cellStyle name="Comma 3 2 2 7 3 3" xfId="51603"/>
    <cellStyle name="Comma 3 2 2 7 4" xfId="32857"/>
    <cellStyle name="Comma 3 2 2 7 4 2" xfId="55292"/>
    <cellStyle name="Comma 3 2 2 7 4 3" xfId="44266"/>
    <cellStyle name="Comma 3 2 2 7 5" xfId="35904"/>
    <cellStyle name="Comma 3 2 2 7 5 2" xfId="52955"/>
    <cellStyle name="Comma 3 2 2 7 6" xfId="38431"/>
    <cellStyle name="Comma 3 2 2 8" xfId="1250"/>
    <cellStyle name="Comma 3 2 2 8 2" xfId="4265"/>
    <cellStyle name="Comma 3 2 2 8 2 2" xfId="45698"/>
    <cellStyle name="Comma 3 2 2 8 2 2 2" xfId="56424"/>
    <cellStyle name="Comma 3 2 2 8 2 3" xfId="54306"/>
    <cellStyle name="Comma 3 2 2 8 2 4" xfId="42683"/>
    <cellStyle name="Comma 3 2 2 8 3" xfId="2160"/>
    <cellStyle name="Comma 3 2 2 8 3 2" xfId="57593"/>
    <cellStyle name="Comma 3 2 2 8 3 3" xfId="51785"/>
    <cellStyle name="Comma 3 2 2 8 4" xfId="33043"/>
    <cellStyle name="Comma 3 2 2 8 4 2" xfId="54890"/>
    <cellStyle name="Comma 3 2 2 8 4 3" xfId="43864"/>
    <cellStyle name="Comma 3 2 2 8 5" xfId="36090"/>
    <cellStyle name="Comma 3 2 2 8 5 2" xfId="53137"/>
    <cellStyle name="Comma 3 2 2 8 6" xfId="38617"/>
    <cellStyle name="Comma 3 2 2 9" xfId="3622"/>
    <cellStyle name="Comma 3 2 2 9 2" xfId="32337"/>
    <cellStyle name="Comma 3 2 2 9 2 2" xfId="51201"/>
    <cellStyle name="Comma 3 2 2 9 2 2 2" xfId="57009"/>
    <cellStyle name="Comma 3 2 2 9 2 3" xfId="53722"/>
    <cellStyle name="Comma 3 2 2 9 2 4" xfId="42078"/>
    <cellStyle name="Comma 3 2 2 9 3" xfId="35384"/>
    <cellStyle name="Comma 3 2 2 9 3 2" xfId="55840"/>
    <cellStyle name="Comma 3 2 2 9 3 3" xfId="45077"/>
    <cellStyle name="Comma 3 2 2 9 4" xfId="52553"/>
    <cellStyle name="Comma 3 2 2 9 5" xfId="37920"/>
    <cellStyle name="Comma 3 2 3" xfId="518"/>
    <cellStyle name="Comma 3 2 3 10" xfId="32113"/>
    <cellStyle name="Comma 3 2 3 10 2" xfId="54727"/>
    <cellStyle name="Comma 3 2 3 10 3" xfId="43701"/>
    <cellStyle name="Comma 3 2 3 11" xfId="35160"/>
    <cellStyle name="Comma 3 2 3 11 2" xfId="52243"/>
    <cellStyle name="Comma 3 2 3 12" xfId="37242"/>
    <cellStyle name="Comma 3 2 3 2" xfId="601"/>
    <cellStyle name="Comma 3 2 3 2 2" xfId="1376"/>
    <cellStyle name="Comma 3 2 3 2 2 2" xfId="4372"/>
    <cellStyle name="Comma 3 2 3 2 2 2 2" xfId="51878"/>
    <cellStyle name="Comma 3 2 3 2 2 2 2 2" xfId="57686"/>
    <cellStyle name="Comma 3 2 3 2 2 2 3" xfId="54399"/>
    <cellStyle name="Comma 3 2 3 2 2 2 4" xfId="42780"/>
    <cellStyle name="Comma 3 2 3 2 2 3" xfId="33169"/>
    <cellStyle name="Comma 3 2 3 2 2 3 2" xfId="56517"/>
    <cellStyle name="Comma 3 2 3 2 2 3 3" xfId="45802"/>
    <cellStyle name="Comma 3 2 3 2 2 4" xfId="36216"/>
    <cellStyle name="Comma 3 2 3 2 2 4 2" xfId="53230"/>
    <cellStyle name="Comma 3 2 3 2 2 5" xfId="38743"/>
    <cellStyle name="Comma 3 2 3 2 3" xfId="3725"/>
    <cellStyle name="Comma 3 2 3 2 3 2" xfId="45170"/>
    <cellStyle name="Comma 3 2 3 2 3 2 2" xfId="55933"/>
    <cellStyle name="Comma 3 2 3 2 3 3" xfId="53815"/>
    <cellStyle name="Comma 3 2 3 2 3 4" xfId="42181"/>
    <cellStyle name="Comma 3 2 3 2 4" xfId="2284"/>
    <cellStyle name="Comma 3 2 3 2 4 2" xfId="57102"/>
    <cellStyle name="Comma 3 2 3 2 4 3" xfId="51294"/>
    <cellStyle name="Comma 3 2 3 2 5" xfId="32440"/>
    <cellStyle name="Comma 3 2 3 2 5 2" xfId="54983"/>
    <cellStyle name="Comma 3 2 3 2 5 3" xfId="43957"/>
    <cellStyle name="Comma 3 2 3 2 6" xfId="35487"/>
    <cellStyle name="Comma 3 2 3 2 6 2" xfId="52646"/>
    <cellStyle name="Comma 3 2 3 2 7" xfId="38023"/>
    <cellStyle name="Comma 3 2 3 3" xfId="869"/>
    <cellStyle name="Comma 3 2 3 3 2" xfId="1599"/>
    <cellStyle name="Comma 3 2 3 3 2 2" xfId="4574"/>
    <cellStyle name="Comma 3 2 3 3 2 2 2" xfId="52024"/>
    <cellStyle name="Comma 3 2 3 3 2 2 2 2" xfId="57832"/>
    <cellStyle name="Comma 3 2 3 3 2 2 3" xfId="54545"/>
    <cellStyle name="Comma 3 2 3 3 2 2 4" xfId="42982"/>
    <cellStyle name="Comma 3 2 3 3 2 3" xfId="33392"/>
    <cellStyle name="Comma 3 2 3 3 2 3 2" xfId="56663"/>
    <cellStyle name="Comma 3 2 3 3 2 3 3" xfId="45955"/>
    <cellStyle name="Comma 3 2 3 3 2 4" xfId="36439"/>
    <cellStyle name="Comma 3 2 3 3 2 4 2" xfId="53376"/>
    <cellStyle name="Comma 3 2 3 3 2 5" xfId="38966"/>
    <cellStyle name="Comma 3 2 3 3 3" xfId="3910"/>
    <cellStyle name="Comma 3 2 3 3 3 2" xfId="45343"/>
    <cellStyle name="Comma 3 2 3 3 3 2 2" xfId="56079"/>
    <cellStyle name="Comma 3 2 3 3 3 3" xfId="53961"/>
    <cellStyle name="Comma 3 2 3 3 3 4" xfId="42338"/>
    <cellStyle name="Comma 3 2 3 3 4" xfId="2535"/>
    <cellStyle name="Comma 3 2 3 3 4 2" xfId="57248"/>
    <cellStyle name="Comma 3 2 3 3 4 3" xfId="51440"/>
    <cellStyle name="Comma 3 2 3 3 5" xfId="32662"/>
    <cellStyle name="Comma 3 2 3 3 5 2" xfId="55129"/>
    <cellStyle name="Comma 3 2 3 3 5 3" xfId="44103"/>
    <cellStyle name="Comma 3 2 3 3 6" xfId="35709"/>
    <cellStyle name="Comma 3 2 3 3 6 2" xfId="52792"/>
    <cellStyle name="Comma 3 2 3 3 7" xfId="38236"/>
    <cellStyle name="Comma 3 2 3 4" xfId="1083"/>
    <cellStyle name="Comma 3 2 3 4 2" xfId="4100"/>
    <cellStyle name="Comma 3 2 3 4 2 2" xfId="45533"/>
    <cellStyle name="Comma 3 2 3 4 2 2 2" xfId="56261"/>
    <cellStyle name="Comma 3 2 3 4 2 3" xfId="54143"/>
    <cellStyle name="Comma 3 2 3 4 2 4" xfId="42520"/>
    <cellStyle name="Comma 3 2 3 4 3" xfId="2741"/>
    <cellStyle name="Comma 3 2 3 4 3 2" xfId="57430"/>
    <cellStyle name="Comma 3 2 3 4 3 3" xfId="51622"/>
    <cellStyle name="Comma 3 2 3 4 4" xfId="32876"/>
    <cellStyle name="Comma 3 2 3 4 4 2" xfId="55311"/>
    <cellStyle name="Comma 3 2 3 4 4 3" xfId="44285"/>
    <cellStyle name="Comma 3 2 3 4 5" xfId="35923"/>
    <cellStyle name="Comma 3 2 3 4 5 2" xfId="52974"/>
    <cellStyle name="Comma 3 2 3 4 6" xfId="38450"/>
    <cellStyle name="Comma 3 2 3 5" xfId="1298"/>
    <cellStyle name="Comma 3 2 3 5 2" xfId="4295"/>
    <cellStyle name="Comma 3 2 3 5 2 2" xfId="45728"/>
    <cellStyle name="Comma 3 2 3 5 2 2 2" xfId="56443"/>
    <cellStyle name="Comma 3 2 3 5 2 3" xfId="54325"/>
    <cellStyle name="Comma 3 2 3 5 2 4" xfId="42702"/>
    <cellStyle name="Comma 3 2 3 5 3" xfId="2206"/>
    <cellStyle name="Comma 3 2 3 5 3 2" xfId="57612"/>
    <cellStyle name="Comma 3 2 3 5 3 3" xfId="51804"/>
    <cellStyle name="Comma 3 2 3 5 4" xfId="33091"/>
    <cellStyle name="Comma 3 2 3 5 4 2" xfId="54909"/>
    <cellStyle name="Comma 3 2 3 5 4 3" xfId="43883"/>
    <cellStyle name="Comma 3 2 3 5 5" xfId="36138"/>
    <cellStyle name="Comma 3 2 3 5 5 2" xfId="53156"/>
    <cellStyle name="Comma 3 2 3 5 6" xfId="38665"/>
    <cellStyle name="Comma 3 2 3 6" xfId="3650"/>
    <cellStyle name="Comma 3 2 3 6 2" xfId="32365"/>
    <cellStyle name="Comma 3 2 3 6 2 2" xfId="51220"/>
    <cellStyle name="Comma 3 2 3 6 2 2 2" xfId="57028"/>
    <cellStyle name="Comma 3 2 3 6 2 3" xfId="53741"/>
    <cellStyle name="Comma 3 2 3 6 2 4" xfId="42106"/>
    <cellStyle name="Comma 3 2 3 6 3" xfId="35412"/>
    <cellStyle name="Comma 3 2 3 6 3 2" xfId="55859"/>
    <cellStyle name="Comma 3 2 3 6 3 3" xfId="45096"/>
    <cellStyle name="Comma 3 2 3 6 4" xfId="52572"/>
    <cellStyle name="Comma 3 2 3 6 5" xfId="37948"/>
    <cellStyle name="Comma 3 2 3 7" xfId="3410"/>
    <cellStyle name="Comma 3 2 3 7 2" xfId="44936"/>
    <cellStyle name="Comma 3 2 3 7 2 2" xfId="55713"/>
    <cellStyle name="Comma 3 2 3 7 3" xfId="52426"/>
    <cellStyle name="Comma 3 2 3 7 4" xfId="37708"/>
    <cellStyle name="Comma 3 2 3 8" xfId="3007"/>
    <cellStyle name="Comma 3 2 3 8 2" xfId="44551"/>
    <cellStyle name="Comma 3 2 3 8 2 2" xfId="55530"/>
    <cellStyle name="Comma 3 2 3 8 3" xfId="53595"/>
    <cellStyle name="Comma 3 2 3 8 4" xfId="41881"/>
    <cellStyle name="Comma 3 2 3 9" xfId="1965"/>
    <cellStyle name="Comma 3 2 3 9 2" xfId="56882"/>
    <cellStyle name="Comma 3 2 3 9 3" xfId="51074"/>
    <cellStyle name="Comma 3 2 4" xfId="644"/>
    <cellStyle name="Comma 3 2 4 10" xfId="35203"/>
    <cellStyle name="Comma 3 2 4 10 2" xfId="52279"/>
    <cellStyle name="Comma 3 2 4 11" xfId="37285"/>
    <cellStyle name="Comma 3 2 4 2" xfId="912"/>
    <cellStyle name="Comma 3 2 4 2 2" xfId="1635"/>
    <cellStyle name="Comma 3 2 4 2 2 2" xfId="4610"/>
    <cellStyle name="Comma 3 2 4 2 2 2 2" xfId="52060"/>
    <cellStyle name="Comma 3 2 4 2 2 2 2 2" xfId="57868"/>
    <cellStyle name="Comma 3 2 4 2 2 2 3" xfId="54581"/>
    <cellStyle name="Comma 3 2 4 2 2 2 4" xfId="43018"/>
    <cellStyle name="Comma 3 2 4 2 2 3" xfId="33428"/>
    <cellStyle name="Comma 3 2 4 2 2 3 2" xfId="56699"/>
    <cellStyle name="Comma 3 2 4 2 2 3 3" xfId="45991"/>
    <cellStyle name="Comma 3 2 4 2 2 4" xfId="36475"/>
    <cellStyle name="Comma 3 2 4 2 2 4 2" xfId="53412"/>
    <cellStyle name="Comma 3 2 4 2 2 5" xfId="39002"/>
    <cellStyle name="Comma 3 2 4 2 3" xfId="3949"/>
    <cellStyle name="Comma 3 2 4 2 3 2" xfId="45382"/>
    <cellStyle name="Comma 3 2 4 2 3 2 2" xfId="56115"/>
    <cellStyle name="Comma 3 2 4 2 3 3" xfId="53997"/>
    <cellStyle name="Comma 3 2 4 2 3 4" xfId="42374"/>
    <cellStyle name="Comma 3 2 4 2 4" xfId="2578"/>
    <cellStyle name="Comma 3 2 4 2 4 2" xfId="57284"/>
    <cellStyle name="Comma 3 2 4 2 4 3" xfId="51476"/>
    <cellStyle name="Comma 3 2 4 2 5" xfId="32705"/>
    <cellStyle name="Comma 3 2 4 2 5 2" xfId="55165"/>
    <cellStyle name="Comma 3 2 4 2 5 3" xfId="44139"/>
    <cellStyle name="Comma 3 2 4 2 6" xfId="35752"/>
    <cellStyle name="Comma 3 2 4 2 6 2" xfId="52828"/>
    <cellStyle name="Comma 3 2 4 2 7" xfId="38279"/>
    <cellStyle name="Comma 3 2 4 3" xfId="1119"/>
    <cellStyle name="Comma 3 2 4 3 2" xfId="4136"/>
    <cellStyle name="Comma 3 2 4 3 2 2" xfId="45569"/>
    <cellStyle name="Comma 3 2 4 3 2 2 2" xfId="56297"/>
    <cellStyle name="Comma 3 2 4 3 2 3" xfId="54179"/>
    <cellStyle name="Comma 3 2 4 3 2 4" xfId="42556"/>
    <cellStyle name="Comma 3 2 4 3 3" xfId="2777"/>
    <cellStyle name="Comma 3 2 4 3 3 2" xfId="57466"/>
    <cellStyle name="Comma 3 2 4 3 3 3" xfId="51658"/>
    <cellStyle name="Comma 3 2 4 3 4" xfId="32912"/>
    <cellStyle name="Comma 3 2 4 3 4 2" xfId="55347"/>
    <cellStyle name="Comma 3 2 4 3 4 3" xfId="44321"/>
    <cellStyle name="Comma 3 2 4 3 5" xfId="35959"/>
    <cellStyle name="Comma 3 2 4 3 5 2" xfId="53010"/>
    <cellStyle name="Comma 3 2 4 3 6" xfId="38486"/>
    <cellStyle name="Comma 3 2 4 4" xfId="1417"/>
    <cellStyle name="Comma 3 2 4 4 2" xfId="4411"/>
    <cellStyle name="Comma 3 2 4 4 2 2" xfId="45841"/>
    <cellStyle name="Comma 3 2 4 4 2 2 2" xfId="56553"/>
    <cellStyle name="Comma 3 2 4 4 2 3" xfId="54435"/>
    <cellStyle name="Comma 3 2 4 4 2 4" xfId="42816"/>
    <cellStyle name="Comma 3 2 4 4 3" xfId="2324"/>
    <cellStyle name="Comma 3 2 4 4 3 2" xfId="57722"/>
    <cellStyle name="Comma 3 2 4 4 3 3" xfId="51914"/>
    <cellStyle name="Comma 3 2 4 4 4" xfId="33210"/>
    <cellStyle name="Comma 3 2 4 4 4 2" xfId="55019"/>
    <cellStyle name="Comma 3 2 4 4 4 3" xfId="43993"/>
    <cellStyle name="Comma 3 2 4 4 5" xfId="36257"/>
    <cellStyle name="Comma 3 2 4 4 5 2" xfId="53266"/>
    <cellStyle name="Comma 3 2 4 4 6" xfId="38784"/>
    <cellStyle name="Comma 3 2 4 5" xfId="3763"/>
    <cellStyle name="Comma 3 2 4 5 2" xfId="32478"/>
    <cellStyle name="Comma 3 2 4 5 2 2" xfId="51330"/>
    <cellStyle name="Comma 3 2 4 5 2 2 2" xfId="57138"/>
    <cellStyle name="Comma 3 2 4 5 2 3" xfId="53851"/>
    <cellStyle name="Comma 3 2 4 5 2 4" xfId="42219"/>
    <cellStyle name="Comma 3 2 4 5 3" xfId="35525"/>
    <cellStyle name="Comma 3 2 4 5 3 2" xfId="55969"/>
    <cellStyle name="Comma 3 2 4 5 3 3" xfId="45206"/>
    <cellStyle name="Comma 3 2 4 5 4" xfId="52682"/>
    <cellStyle name="Comma 3 2 4 5 5" xfId="38061"/>
    <cellStyle name="Comma 3 2 4 6" xfId="3450"/>
    <cellStyle name="Comma 3 2 4 6 2" xfId="44976"/>
    <cellStyle name="Comma 3 2 4 6 2 2" xfId="55749"/>
    <cellStyle name="Comma 3 2 4 6 3" xfId="52462"/>
    <cellStyle name="Comma 3 2 4 6 4" xfId="37748"/>
    <cellStyle name="Comma 3 2 4 7" xfId="3046"/>
    <cellStyle name="Comma 3 2 4 7 2" xfId="44590"/>
    <cellStyle name="Comma 3 2 4 7 2 2" xfId="55566"/>
    <cellStyle name="Comma 3 2 4 7 3" xfId="53631"/>
    <cellStyle name="Comma 3 2 4 7 4" xfId="41917"/>
    <cellStyle name="Comma 3 2 4 8" xfId="2006"/>
    <cellStyle name="Comma 3 2 4 8 2" xfId="56918"/>
    <cellStyle name="Comma 3 2 4 8 3" xfId="51110"/>
    <cellStyle name="Comma 3 2 4 9" xfId="32156"/>
    <cellStyle name="Comma 3 2 4 9 2" xfId="54763"/>
    <cellStyle name="Comma 3 2 4 9 3" xfId="43737"/>
    <cellStyle name="Comma 3 2 5" xfId="696"/>
    <cellStyle name="Comma 3 2 5 10" xfId="35255"/>
    <cellStyle name="Comma 3 2 5 10 2" xfId="52315"/>
    <cellStyle name="Comma 3 2 5 11" xfId="37337"/>
    <cellStyle name="Comma 3 2 5 2" xfId="964"/>
    <cellStyle name="Comma 3 2 5 2 2" xfId="1671"/>
    <cellStyle name="Comma 3 2 5 2 2 2" xfId="4646"/>
    <cellStyle name="Comma 3 2 5 2 2 2 2" xfId="52096"/>
    <cellStyle name="Comma 3 2 5 2 2 2 2 2" xfId="57904"/>
    <cellStyle name="Comma 3 2 5 2 2 2 3" xfId="54617"/>
    <cellStyle name="Comma 3 2 5 2 2 2 4" xfId="43054"/>
    <cellStyle name="Comma 3 2 5 2 2 3" xfId="33464"/>
    <cellStyle name="Comma 3 2 5 2 2 3 2" xfId="56735"/>
    <cellStyle name="Comma 3 2 5 2 2 3 3" xfId="46027"/>
    <cellStyle name="Comma 3 2 5 2 2 4" xfId="36511"/>
    <cellStyle name="Comma 3 2 5 2 2 4 2" xfId="53448"/>
    <cellStyle name="Comma 3 2 5 2 2 5" xfId="39038"/>
    <cellStyle name="Comma 3 2 5 2 3" xfId="3989"/>
    <cellStyle name="Comma 3 2 5 2 3 2" xfId="45422"/>
    <cellStyle name="Comma 3 2 5 2 3 2 2" xfId="56151"/>
    <cellStyle name="Comma 3 2 5 2 3 3" xfId="54033"/>
    <cellStyle name="Comma 3 2 5 2 3 4" xfId="42410"/>
    <cellStyle name="Comma 3 2 5 2 4" xfId="2626"/>
    <cellStyle name="Comma 3 2 5 2 4 2" xfId="57320"/>
    <cellStyle name="Comma 3 2 5 2 4 3" xfId="51512"/>
    <cellStyle name="Comma 3 2 5 2 5" xfId="32757"/>
    <cellStyle name="Comma 3 2 5 2 5 2" xfId="55201"/>
    <cellStyle name="Comma 3 2 5 2 5 3" xfId="44175"/>
    <cellStyle name="Comma 3 2 5 2 6" xfId="35804"/>
    <cellStyle name="Comma 3 2 5 2 6 2" xfId="52864"/>
    <cellStyle name="Comma 3 2 5 2 7" xfId="38331"/>
    <cellStyle name="Comma 3 2 5 3" xfId="1155"/>
    <cellStyle name="Comma 3 2 5 3 2" xfId="4172"/>
    <cellStyle name="Comma 3 2 5 3 2 2" xfId="45605"/>
    <cellStyle name="Comma 3 2 5 3 2 2 2" xfId="56333"/>
    <cellStyle name="Comma 3 2 5 3 2 3" xfId="54215"/>
    <cellStyle name="Comma 3 2 5 3 2 4" xfId="42592"/>
    <cellStyle name="Comma 3 2 5 3 3" xfId="2813"/>
    <cellStyle name="Comma 3 2 5 3 3 2" xfId="57502"/>
    <cellStyle name="Comma 3 2 5 3 3 3" xfId="51694"/>
    <cellStyle name="Comma 3 2 5 3 4" xfId="32948"/>
    <cellStyle name="Comma 3 2 5 3 4 2" xfId="55383"/>
    <cellStyle name="Comma 3 2 5 3 4 3" xfId="44357"/>
    <cellStyle name="Comma 3 2 5 3 5" xfId="35995"/>
    <cellStyle name="Comma 3 2 5 3 5 2" xfId="53046"/>
    <cellStyle name="Comma 3 2 5 3 6" xfId="38522"/>
    <cellStyle name="Comma 3 2 5 4" xfId="1465"/>
    <cellStyle name="Comma 3 2 5 4 2" xfId="4450"/>
    <cellStyle name="Comma 3 2 5 4 2 2" xfId="45880"/>
    <cellStyle name="Comma 3 2 5 4 2 2 2" xfId="56589"/>
    <cellStyle name="Comma 3 2 5 4 2 3" xfId="54471"/>
    <cellStyle name="Comma 3 2 5 4 2 4" xfId="42852"/>
    <cellStyle name="Comma 3 2 5 4 3" xfId="2370"/>
    <cellStyle name="Comma 3 2 5 4 3 2" xfId="57758"/>
    <cellStyle name="Comma 3 2 5 4 3 3" xfId="51950"/>
    <cellStyle name="Comma 3 2 5 4 4" xfId="33258"/>
    <cellStyle name="Comma 3 2 5 4 4 2" xfId="55055"/>
    <cellStyle name="Comma 3 2 5 4 4 3" xfId="44029"/>
    <cellStyle name="Comma 3 2 5 4 5" xfId="36305"/>
    <cellStyle name="Comma 3 2 5 4 5 2" xfId="53302"/>
    <cellStyle name="Comma 3 2 5 4 6" xfId="38832"/>
    <cellStyle name="Comma 3 2 5 5" xfId="3803"/>
    <cellStyle name="Comma 3 2 5 5 2" xfId="32518"/>
    <cellStyle name="Comma 3 2 5 5 2 2" xfId="51366"/>
    <cellStyle name="Comma 3 2 5 5 2 2 2" xfId="57174"/>
    <cellStyle name="Comma 3 2 5 5 2 3" xfId="53887"/>
    <cellStyle name="Comma 3 2 5 5 2 4" xfId="42259"/>
    <cellStyle name="Comma 3 2 5 5 3" xfId="35565"/>
    <cellStyle name="Comma 3 2 5 5 3 2" xfId="56005"/>
    <cellStyle name="Comma 3 2 5 5 3 3" xfId="45242"/>
    <cellStyle name="Comma 3 2 5 5 4" xfId="52718"/>
    <cellStyle name="Comma 3 2 5 5 5" xfId="38101"/>
    <cellStyle name="Comma 3 2 5 6" xfId="3495"/>
    <cellStyle name="Comma 3 2 5 6 2" xfId="45020"/>
    <cellStyle name="Comma 3 2 5 6 2 2" xfId="55785"/>
    <cellStyle name="Comma 3 2 5 6 3" xfId="52498"/>
    <cellStyle name="Comma 3 2 5 6 4" xfId="37793"/>
    <cellStyle name="Comma 3 2 5 7" xfId="3085"/>
    <cellStyle name="Comma 3 2 5 7 2" xfId="44629"/>
    <cellStyle name="Comma 3 2 5 7 2 2" xfId="55602"/>
    <cellStyle name="Comma 3 2 5 7 3" xfId="53667"/>
    <cellStyle name="Comma 3 2 5 7 4" xfId="41953"/>
    <cellStyle name="Comma 3 2 5 8" xfId="2056"/>
    <cellStyle name="Comma 3 2 5 8 2" xfId="56954"/>
    <cellStyle name="Comma 3 2 5 8 3" xfId="51146"/>
    <cellStyle name="Comma 3 2 5 9" xfId="32208"/>
    <cellStyle name="Comma 3 2 5 9 2" xfId="54799"/>
    <cellStyle name="Comma 3 2 5 9 3" xfId="43773"/>
    <cellStyle name="Comma 3 2 6" xfId="558"/>
    <cellStyle name="Comma 3 2 6 10" xfId="35090"/>
    <cellStyle name="Comma 3 2 6 10 2" xfId="52206"/>
    <cellStyle name="Comma 3 2 6 11" xfId="37199"/>
    <cellStyle name="Comma 3 2 6 2" xfId="1007"/>
    <cellStyle name="Comma 3 2 6 2 2" xfId="1707"/>
    <cellStyle name="Comma 3 2 6 2 2 2" xfId="4682"/>
    <cellStyle name="Comma 3 2 6 2 2 2 2" xfId="52132"/>
    <cellStyle name="Comma 3 2 6 2 2 2 2 2" xfId="57940"/>
    <cellStyle name="Comma 3 2 6 2 2 2 3" xfId="54653"/>
    <cellStyle name="Comma 3 2 6 2 2 2 4" xfId="43090"/>
    <cellStyle name="Comma 3 2 6 2 2 3" xfId="33500"/>
    <cellStyle name="Comma 3 2 6 2 2 3 2" xfId="56771"/>
    <cellStyle name="Comma 3 2 6 2 2 3 3" xfId="46063"/>
    <cellStyle name="Comma 3 2 6 2 2 4" xfId="36547"/>
    <cellStyle name="Comma 3 2 6 2 2 4 2" xfId="53484"/>
    <cellStyle name="Comma 3 2 6 2 2 5" xfId="39074"/>
    <cellStyle name="Comma 3 2 6 2 3" xfId="4025"/>
    <cellStyle name="Comma 3 2 6 2 3 2" xfId="45458"/>
    <cellStyle name="Comma 3 2 6 2 3 2 2" xfId="56187"/>
    <cellStyle name="Comma 3 2 6 2 3 3" xfId="54069"/>
    <cellStyle name="Comma 3 2 6 2 3 4" xfId="42446"/>
    <cellStyle name="Comma 3 2 6 2 4" xfId="2665"/>
    <cellStyle name="Comma 3 2 6 2 4 2" xfId="57356"/>
    <cellStyle name="Comma 3 2 6 2 4 3" xfId="51548"/>
    <cellStyle name="Comma 3 2 6 2 5" xfId="32800"/>
    <cellStyle name="Comma 3 2 6 2 5 2" xfId="55237"/>
    <cellStyle name="Comma 3 2 6 2 5 3" xfId="44211"/>
    <cellStyle name="Comma 3 2 6 2 6" xfId="35847"/>
    <cellStyle name="Comma 3 2 6 2 6 2" xfId="52900"/>
    <cellStyle name="Comma 3 2 6 2 7" xfId="38374"/>
    <cellStyle name="Comma 3 2 6 3" xfId="1191"/>
    <cellStyle name="Comma 3 2 6 3 2" xfId="4208"/>
    <cellStyle name="Comma 3 2 6 3 2 2" xfId="45641"/>
    <cellStyle name="Comma 3 2 6 3 2 2 2" xfId="56369"/>
    <cellStyle name="Comma 3 2 6 3 2 3" xfId="54251"/>
    <cellStyle name="Comma 3 2 6 3 2 4" xfId="42628"/>
    <cellStyle name="Comma 3 2 6 3 3" xfId="2849"/>
    <cellStyle name="Comma 3 2 6 3 3 2" xfId="57538"/>
    <cellStyle name="Comma 3 2 6 3 3 3" xfId="51730"/>
    <cellStyle name="Comma 3 2 6 3 4" xfId="32984"/>
    <cellStyle name="Comma 3 2 6 3 4 2" xfId="55419"/>
    <cellStyle name="Comma 3 2 6 3 4 3" xfId="44393"/>
    <cellStyle name="Comma 3 2 6 3 5" xfId="36031"/>
    <cellStyle name="Comma 3 2 6 3 5 2" xfId="53082"/>
    <cellStyle name="Comma 3 2 6 3 6" xfId="38558"/>
    <cellStyle name="Comma 3 2 6 4" xfId="1335"/>
    <cellStyle name="Comma 3 2 6 4 2" xfId="4332"/>
    <cellStyle name="Comma 3 2 6 4 2 2" xfId="45765"/>
    <cellStyle name="Comma 3 2 6 4 2 2 2" xfId="56480"/>
    <cellStyle name="Comma 3 2 6 4 2 3" xfId="54362"/>
    <cellStyle name="Comma 3 2 6 4 2 4" xfId="42739"/>
    <cellStyle name="Comma 3 2 6 4 3" xfId="2243"/>
    <cellStyle name="Comma 3 2 6 4 3 2" xfId="57649"/>
    <cellStyle name="Comma 3 2 6 4 3 3" xfId="51841"/>
    <cellStyle name="Comma 3 2 6 4 4" xfId="33128"/>
    <cellStyle name="Comma 3 2 6 4 4 2" xfId="54946"/>
    <cellStyle name="Comma 3 2 6 4 4 3" xfId="43920"/>
    <cellStyle name="Comma 3 2 6 4 5" xfId="36175"/>
    <cellStyle name="Comma 3 2 6 4 5 2" xfId="53193"/>
    <cellStyle name="Comma 3 2 6 4 6" xfId="38702"/>
    <cellStyle name="Comma 3 2 6 5" xfId="3688"/>
    <cellStyle name="Comma 3 2 6 5 2" xfId="32403"/>
    <cellStyle name="Comma 3 2 6 5 2 2" xfId="51257"/>
    <cellStyle name="Comma 3 2 6 5 2 2 2" xfId="57065"/>
    <cellStyle name="Comma 3 2 6 5 2 3" xfId="53778"/>
    <cellStyle name="Comma 3 2 6 5 2 4" xfId="42144"/>
    <cellStyle name="Comma 3 2 6 5 3" xfId="35450"/>
    <cellStyle name="Comma 3 2 6 5 3 2" xfId="55896"/>
    <cellStyle name="Comma 3 2 6 5 3 3" xfId="45133"/>
    <cellStyle name="Comma 3 2 6 5 4" xfId="52609"/>
    <cellStyle name="Comma 3 2 6 5 5" xfId="37986"/>
    <cellStyle name="Comma 3 2 6 6" xfId="3352"/>
    <cellStyle name="Comma 3 2 6 6 2" xfId="44879"/>
    <cellStyle name="Comma 3 2 6 6 2 2" xfId="55676"/>
    <cellStyle name="Comma 3 2 6 6 3" xfId="52389"/>
    <cellStyle name="Comma 3 2 6 6 4" xfId="37650"/>
    <cellStyle name="Comma 3 2 6 7" xfId="2966"/>
    <cellStyle name="Comma 3 2 6 7 2" xfId="44510"/>
    <cellStyle name="Comma 3 2 6 7 2 2" xfId="55493"/>
    <cellStyle name="Comma 3 2 6 7 3" xfId="53558"/>
    <cellStyle name="Comma 3 2 6 7 4" xfId="41844"/>
    <cellStyle name="Comma 3 2 6 8" xfId="2099"/>
    <cellStyle name="Comma 3 2 6 8 2" xfId="56845"/>
    <cellStyle name="Comma 3 2 6 8 3" xfId="51037"/>
    <cellStyle name="Comma 3 2 6 9" xfId="32043"/>
    <cellStyle name="Comma 3 2 6 9 2" xfId="54835"/>
    <cellStyle name="Comma 3 2 6 9 3" xfId="43809"/>
    <cellStyle name="Comma 3 2 7" xfId="799"/>
    <cellStyle name="Comma 3 2 7 2" xfId="1562"/>
    <cellStyle name="Comma 3 2 7 2 2" xfId="4537"/>
    <cellStyle name="Comma 3 2 7 2 2 2" xfId="51987"/>
    <cellStyle name="Comma 3 2 7 2 2 2 2" xfId="57795"/>
    <cellStyle name="Comma 3 2 7 2 2 3" xfId="54508"/>
    <cellStyle name="Comma 3 2 7 2 2 4" xfId="42945"/>
    <cellStyle name="Comma 3 2 7 2 3" xfId="33355"/>
    <cellStyle name="Comma 3 2 7 2 3 2" xfId="56626"/>
    <cellStyle name="Comma 3 2 7 2 3 3" xfId="45918"/>
    <cellStyle name="Comma 3 2 7 2 4" xfId="36402"/>
    <cellStyle name="Comma 3 2 7 2 4 2" xfId="53339"/>
    <cellStyle name="Comma 3 2 7 2 5" xfId="38929"/>
    <cellStyle name="Comma 3 2 7 3" xfId="3866"/>
    <cellStyle name="Comma 3 2 7 3 2" xfId="45299"/>
    <cellStyle name="Comma 3 2 7 3 2 2" xfId="56042"/>
    <cellStyle name="Comma 3 2 7 3 3" xfId="53924"/>
    <cellStyle name="Comma 3 2 7 3 4" xfId="42301"/>
    <cellStyle name="Comma 3 2 7 4" xfId="2466"/>
    <cellStyle name="Comma 3 2 7 4 2" xfId="57211"/>
    <cellStyle name="Comma 3 2 7 4 3" xfId="51403"/>
    <cellStyle name="Comma 3 2 7 5" xfId="32592"/>
    <cellStyle name="Comma 3 2 7 5 2" xfId="55092"/>
    <cellStyle name="Comma 3 2 7 5 3" xfId="44066"/>
    <cellStyle name="Comma 3 2 7 6" xfId="35639"/>
    <cellStyle name="Comma 3 2 7 6 2" xfId="52755"/>
    <cellStyle name="Comma 3 2 7 7" xfId="38166"/>
    <cellStyle name="Comma 3 2 8" xfId="1046"/>
    <cellStyle name="Comma 3 2 8 2" xfId="4063"/>
    <cellStyle name="Comma 3 2 8 2 2" xfId="45496"/>
    <cellStyle name="Comma 3 2 8 2 2 2" xfId="56224"/>
    <cellStyle name="Comma 3 2 8 2 3" xfId="54106"/>
    <cellStyle name="Comma 3 2 8 2 4" xfId="42483"/>
    <cellStyle name="Comma 3 2 8 3" xfId="2704"/>
    <cellStyle name="Comma 3 2 8 3 2" xfId="57393"/>
    <cellStyle name="Comma 3 2 8 3 3" xfId="51585"/>
    <cellStyle name="Comma 3 2 8 4" xfId="32839"/>
    <cellStyle name="Comma 3 2 8 4 2" xfId="55274"/>
    <cellStyle name="Comma 3 2 8 4 3" xfId="44248"/>
    <cellStyle name="Comma 3 2 8 5" xfId="35886"/>
    <cellStyle name="Comma 3 2 8 5 2" xfId="52937"/>
    <cellStyle name="Comma 3 2 8 6" xfId="38413"/>
    <cellStyle name="Comma 3 2 9" xfId="1232"/>
    <cellStyle name="Comma 3 2 9 2" xfId="4247"/>
    <cellStyle name="Comma 3 2 9 2 2" xfId="45680"/>
    <cellStyle name="Comma 3 2 9 2 2 2" xfId="56406"/>
    <cellStyle name="Comma 3 2 9 2 3" xfId="54288"/>
    <cellStyle name="Comma 3 2 9 2 4" xfId="42665"/>
    <cellStyle name="Comma 3 2 9 3" xfId="2142"/>
    <cellStyle name="Comma 3 2 9 3 2" xfId="57575"/>
    <cellStyle name="Comma 3 2 9 3 3" xfId="51767"/>
    <cellStyle name="Comma 3 2 9 4" xfId="33025"/>
    <cellStyle name="Comma 3 2 9 4 2" xfId="54872"/>
    <cellStyle name="Comma 3 2 9 4 3" xfId="43846"/>
    <cellStyle name="Comma 3 2 9 5" xfId="36072"/>
    <cellStyle name="Comma 3 2 9 5 2" xfId="53119"/>
    <cellStyle name="Comma 3 2 9 6" xfId="38599"/>
    <cellStyle name="Comma 3 3" xfId="469"/>
    <cellStyle name="Comma 3 3 10" xfId="3316"/>
    <cellStyle name="Comma 3 3 10 2" xfId="44843"/>
    <cellStyle name="Comma 3 3 10 2 2" xfId="55656"/>
    <cellStyle name="Comma 3 3 10 3" xfId="52369"/>
    <cellStyle name="Comma 3 3 10 4" xfId="37614"/>
    <cellStyle name="Comma 3 3 11" xfId="2939"/>
    <cellStyle name="Comma 3 3 11 2" xfId="44483"/>
    <cellStyle name="Comma 3 3 11 2 2" xfId="55473"/>
    <cellStyle name="Comma 3 3 11 3" xfId="53538"/>
    <cellStyle name="Comma 3 3 11 4" xfId="41824"/>
    <cellStyle name="Comma 3 3 12" xfId="1920"/>
    <cellStyle name="Comma 3 3 12 2" xfId="56825"/>
    <cellStyle name="Comma 3 3 12 3" xfId="51017"/>
    <cellStyle name="Comma 3 3 13" xfId="31989"/>
    <cellStyle name="Comma 3 3 13 2" xfId="54707"/>
    <cellStyle name="Comma 3 3 13 3" xfId="43681"/>
    <cellStyle name="Comma 3 3 14" xfId="35036"/>
    <cellStyle name="Comma 3 3 14 2" xfId="52186"/>
    <cellStyle name="Comma 3 3 15" xfId="37147"/>
    <cellStyle name="Comma 3 3 2" xfId="535"/>
    <cellStyle name="Comma 3 3 2 10" xfId="32130"/>
    <cellStyle name="Comma 3 3 2 10 2" xfId="54744"/>
    <cellStyle name="Comma 3 3 2 10 3" xfId="43718"/>
    <cellStyle name="Comma 3 3 2 11" xfId="35177"/>
    <cellStyle name="Comma 3 3 2 11 2" xfId="52260"/>
    <cellStyle name="Comma 3 3 2 12" xfId="37259"/>
    <cellStyle name="Comma 3 3 2 2" xfId="618"/>
    <cellStyle name="Comma 3 3 2 2 2" xfId="1393"/>
    <cellStyle name="Comma 3 3 2 2 2 2" xfId="4389"/>
    <cellStyle name="Comma 3 3 2 2 2 2 2" xfId="51895"/>
    <cellStyle name="Comma 3 3 2 2 2 2 2 2" xfId="57703"/>
    <cellStyle name="Comma 3 3 2 2 2 2 3" xfId="54416"/>
    <cellStyle name="Comma 3 3 2 2 2 2 4" xfId="42797"/>
    <cellStyle name="Comma 3 3 2 2 2 3" xfId="33186"/>
    <cellStyle name="Comma 3 3 2 2 2 3 2" xfId="56534"/>
    <cellStyle name="Comma 3 3 2 2 2 3 3" xfId="45819"/>
    <cellStyle name="Comma 3 3 2 2 2 4" xfId="36233"/>
    <cellStyle name="Comma 3 3 2 2 2 4 2" xfId="53247"/>
    <cellStyle name="Comma 3 3 2 2 2 5" xfId="38760"/>
    <cellStyle name="Comma 3 3 2 2 3" xfId="3742"/>
    <cellStyle name="Comma 3 3 2 2 3 2" xfId="45187"/>
    <cellStyle name="Comma 3 3 2 2 3 2 2" xfId="55950"/>
    <cellStyle name="Comma 3 3 2 2 3 3" xfId="53832"/>
    <cellStyle name="Comma 3 3 2 2 3 4" xfId="42198"/>
    <cellStyle name="Comma 3 3 2 2 4" xfId="2301"/>
    <cellStyle name="Comma 3 3 2 2 4 2" xfId="57119"/>
    <cellStyle name="Comma 3 3 2 2 4 3" xfId="51311"/>
    <cellStyle name="Comma 3 3 2 2 5" xfId="32457"/>
    <cellStyle name="Comma 3 3 2 2 5 2" xfId="55000"/>
    <cellStyle name="Comma 3 3 2 2 5 3" xfId="43974"/>
    <cellStyle name="Comma 3 3 2 2 6" xfId="35504"/>
    <cellStyle name="Comma 3 3 2 2 6 2" xfId="52663"/>
    <cellStyle name="Comma 3 3 2 2 7" xfId="38040"/>
    <cellStyle name="Comma 3 3 2 3" xfId="886"/>
    <cellStyle name="Comma 3 3 2 3 2" xfId="1616"/>
    <cellStyle name="Comma 3 3 2 3 2 2" xfId="4591"/>
    <cellStyle name="Comma 3 3 2 3 2 2 2" xfId="52041"/>
    <cellStyle name="Comma 3 3 2 3 2 2 2 2" xfId="57849"/>
    <cellStyle name="Comma 3 3 2 3 2 2 3" xfId="54562"/>
    <cellStyle name="Comma 3 3 2 3 2 2 4" xfId="42999"/>
    <cellStyle name="Comma 3 3 2 3 2 3" xfId="33409"/>
    <cellStyle name="Comma 3 3 2 3 2 3 2" xfId="56680"/>
    <cellStyle name="Comma 3 3 2 3 2 3 3" xfId="45972"/>
    <cellStyle name="Comma 3 3 2 3 2 4" xfId="36456"/>
    <cellStyle name="Comma 3 3 2 3 2 4 2" xfId="53393"/>
    <cellStyle name="Comma 3 3 2 3 2 5" xfId="38983"/>
    <cellStyle name="Comma 3 3 2 3 3" xfId="3927"/>
    <cellStyle name="Comma 3 3 2 3 3 2" xfId="45360"/>
    <cellStyle name="Comma 3 3 2 3 3 2 2" xfId="56096"/>
    <cellStyle name="Comma 3 3 2 3 3 3" xfId="53978"/>
    <cellStyle name="Comma 3 3 2 3 3 4" xfId="42355"/>
    <cellStyle name="Comma 3 3 2 3 4" xfId="2552"/>
    <cellStyle name="Comma 3 3 2 3 4 2" xfId="57265"/>
    <cellStyle name="Comma 3 3 2 3 4 3" xfId="51457"/>
    <cellStyle name="Comma 3 3 2 3 5" xfId="32679"/>
    <cellStyle name="Comma 3 3 2 3 5 2" xfId="55146"/>
    <cellStyle name="Comma 3 3 2 3 5 3" xfId="44120"/>
    <cellStyle name="Comma 3 3 2 3 6" xfId="35726"/>
    <cellStyle name="Comma 3 3 2 3 6 2" xfId="52809"/>
    <cellStyle name="Comma 3 3 2 3 7" xfId="38253"/>
    <cellStyle name="Comma 3 3 2 4" xfId="1100"/>
    <cellStyle name="Comma 3 3 2 4 2" xfId="4117"/>
    <cellStyle name="Comma 3 3 2 4 2 2" xfId="45550"/>
    <cellStyle name="Comma 3 3 2 4 2 2 2" xfId="56278"/>
    <cellStyle name="Comma 3 3 2 4 2 3" xfId="54160"/>
    <cellStyle name="Comma 3 3 2 4 2 4" xfId="42537"/>
    <cellStyle name="Comma 3 3 2 4 3" xfId="2758"/>
    <cellStyle name="Comma 3 3 2 4 3 2" xfId="57447"/>
    <cellStyle name="Comma 3 3 2 4 3 3" xfId="51639"/>
    <cellStyle name="Comma 3 3 2 4 4" xfId="32893"/>
    <cellStyle name="Comma 3 3 2 4 4 2" xfId="55328"/>
    <cellStyle name="Comma 3 3 2 4 4 3" xfId="44302"/>
    <cellStyle name="Comma 3 3 2 4 5" xfId="35940"/>
    <cellStyle name="Comma 3 3 2 4 5 2" xfId="52991"/>
    <cellStyle name="Comma 3 3 2 4 6" xfId="38467"/>
    <cellStyle name="Comma 3 3 2 5" xfId="1315"/>
    <cellStyle name="Comma 3 3 2 5 2" xfId="4312"/>
    <cellStyle name="Comma 3 3 2 5 2 2" xfId="45745"/>
    <cellStyle name="Comma 3 3 2 5 2 2 2" xfId="56460"/>
    <cellStyle name="Comma 3 3 2 5 2 3" xfId="54342"/>
    <cellStyle name="Comma 3 3 2 5 2 4" xfId="42719"/>
    <cellStyle name="Comma 3 3 2 5 3" xfId="2223"/>
    <cellStyle name="Comma 3 3 2 5 3 2" xfId="57629"/>
    <cellStyle name="Comma 3 3 2 5 3 3" xfId="51821"/>
    <cellStyle name="Comma 3 3 2 5 4" xfId="33108"/>
    <cellStyle name="Comma 3 3 2 5 4 2" xfId="54926"/>
    <cellStyle name="Comma 3 3 2 5 4 3" xfId="43900"/>
    <cellStyle name="Comma 3 3 2 5 5" xfId="36155"/>
    <cellStyle name="Comma 3 3 2 5 5 2" xfId="53173"/>
    <cellStyle name="Comma 3 3 2 5 6" xfId="38682"/>
    <cellStyle name="Comma 3 3 2 6" xfId="3667"/>
    <cellStyle name="Comma 3 3 2 6 2" xfId="32382"/>
    <cellStyle name="Comma 3 3 2 6 2 2" xfId="51237"/>
    <cellStyle name="Comma 3 3 2 6 2 2 2" xfId="57045"/>
    <cellStyle name="Comma 3 3 2 6 2 3" xfId="53758"/>
    <cellStyle name="Comma 3 3 2 6 2 4" xfId="42123"/>
    <cellStyle name="Comma 3 3 2 6 3" xfId="35429"/>
    <cellStyle name="Comma 3 3 2 6 3 2" xfId="55876"/>
    <cellStyle name="Comma 3 3 2 6 3 3" xfId="45113"/>
    <cellStyle name="Comma 3 3 2 6 4" xfId="52589"/>
    <cellStyle name="Comma 3 3 2 6 5" xfId="37965"/>
    <cellStyle name="Comma 3 3 2 7" xfId="3427"/>
    <cellStyle name="Comma 3 3 2 7 2" xfId="44953"/>
    <cellStyle name="Comma 3 3 2 7 2 2" xfId="55730"/>
    <cellStyle name="Comma 3 3 2 7 3" xfId="52443"/>
    <cellStyle name="Comma 3 3 2 7 4" xfId="37725"/>
    <cellStyle name="Comma 3 3 2 8" xfId="3024"/>
    <cellStyle name="Comma 3 3 2 8 2" xfId="44568"/>
    <cellStyle name="Comma 3 3 2 8 2 2" xfId="55547"/>
    <cellStyle name="Comma 3 3 2 8 3" xfId="53612"/>
    <cellStyle name="Comma 3 3 2 8 4" xfId="41898"/>
    <cellStyle name="Comma 3 3 2 9" xfId="1982"/>
    <cellStyle name="Comma 3 3 2 9 2" xfId="56899"/>
    <cellStyle name="Comma 3 3 2 9 3" xfId="51091"/>
    <cellStyle name="Comma 3 3 3" xfId="676"/>
    <cellStyle name="Comma 3 3 3 10" xfId="35235"/>
    <cellStyle name="Comma 3 3 3 10 2" xfId="52296"/>
    <cellStyle name="Comma 3 3 3 11" xfId="37317"/>
    <cellStyle name="Comma 3 3 3 2" xfId="944"/>
    <cellStyle name="Comma 3 3 3 2 2" xfId="1652"/>
    <cellStyle name="Comma 3 3 3 2 2 2" xfId="4627"/>
    <cellStyle name="Comma 3 3 3 2 2 2 2" xfId="52077"/>
    <cellStyle name="Comma 3 3 3 2 2 2 2 2" xfId="57885"/>
    <cellStyle name="Comma 3 3 3 2 2 2 3" xfId="54598"/>
    <cellStyle name="Comma 3 3 3 2 2 2 4" xfId="43035"/>
    <cellStyle name="Comma 3 3 3 2 2 3" xfId="33445"/>
    <cellStyle name="Comma 3 3 3 2 2 3 2" xfId="56716"/>
    <cellStyle name="Comma 3 3 3 2 2 3 3" xfId="46008"/>
    <cellStyle name="Comma 3 3 3 2 2 4" xfId="36492"/>
    <cellStyle name="Comma 3 3 3 2 2 4 2" xfId="53429"/>
    <cellStyle name="Comma 3 3 3 2 2 5" xfId="39019"/>
    <cellStyle name="Comma 3 3 3 2 3" xfId="3969"/>
    <cellStyle name="Comma 3 3 3 2 3 2" xfId="45402"/>
    <cellStyle name="Comma 3 3 3 2 3 2 2" xfId="56132"/>
    <cellStyle name="Comma 3 3 3 2 3 3" xfId="54014"/>
    <cellStyle name="Comma 3 3 3 2 3 4" xfId="42391"/>
    <cellStyle name="Comma 3 3 3 2 4" xfId="2606"/>
    <cellStyle name="Comma 3 3 3 2 4 2" xfId="57301"/>
    <cellStyle name="Comma 3 3 3 2 4 3" xfId="51493"/>
    <cellStyle name="Comma 3 3 3 2 5" xfId="32737"/>
    <cellStyle name="Comma 3 3 3 2 5 2" xfId="55182"/>
    <cellStyle name="Comma 3 3 3 2 5 3" xfId="44156"/>
    <cellStyle name="Comma 3 3 3 2 6" xfId="35784"/>
    <cellStyle name="Comma 3 3 3 2 6 2" xfId="52845"/>
    <cellStyle name="Comma 3 3 3 2 7" xfId="38311"/>
    <cellStyle name="Comma 3 3 3 3" xfId="1136"/>
    <cellStyle name="Comma 3 3 3 3 2" xfId="4153"/>
    <cellStyle name="Comma 3 3 3 3 2 2" xfId="45586"/>
    <cellStyle name="Comma 3 3 3 3 2 2 2" xfId="56314"/>
    <cellStyle name="Comma 3 3 3 3 2 3" xfId="54196"/>
    <cellStyle name="Comma 3 3 3 3 2 4" xfId="42573"/>
    <cellStyle name="Comma 3 3 3 3 3" xfId="2794"/>
    <cellStyle name="Comma 3 3 3 3 3 2" xfId="57483"/>
    <cellStyle name="Comma 3 3 3 3 3 3" xfId="51675"/>
    <cellStyle name="Comma 3 3 3 3 4" xfId="32929"/>
    <cellStyle name="Comma 3 3 3 3 4 2" xfId="55364"/>
    <cellStyle name="Comma 3 3 3 3 4 3" xfId="44338"/>
    <cellStyle name="Comma 3 3 3 3 5" xfId="35976"/>
    <cellStyle name="Comma 3 3 3 3 5 2" xfId="53027"/>
    <cellStyle name="Comma 3 3 3 3 6" xfId="38503"/>
    <cellStyle name="Comma 3 3 3 4" xfId="1445"/>
    <cellStyle name="Comma 3 3 3 4 2" xfId="4430"/>
    <cellStyle name="Comma 3 3 3 4 2 2" xfId="45860"/>
    <cellStyle name="Comma 3 3 3 4 2 2 2" xfId="56570"/>
    <cellStyle name="Comma 3 3 3 4 2 3" xfId="54452"/>
    <cellStyle name="Comma 3 3 3 4 2 4" xfId="42833"/>
    <cellStyle name="Comma 3 3 3 4 3" xfId="2350"/>
    <cellStyle name="Comma 3 3 3 4 3 2" xfId="57739"/>
    <cellStyle name="Comma 3 3 3 4 3 3" xfId="51931"/>
    <cellStyle name="Comma 3 3 3 4 4" xfId="33238"/>
    <cellStyle name="Comma 3 3 3 4 4 2" xfId="55036"/>
    <cellStyle name="Comma 3 3 3 4 4 3" xfId="44010"/>
    <cellStyle name="Comma 3 3 3 4 5" xfId="36285"/>
    <cellStyle name="Comma 3 3 3 4 5 2" xfId="53283"/>
    <cellStyle name="Comma 3 3 3 4 6" xfId="38812"/>
    <cellStyle name="Comma 3 3 3 5" xfId="3783"/>
    <cellStyle name="Comma 3 3 3 5 2" xfId="32498"/>
    <cellStyle name="Comma 3 3 3 5 2 2" xfId="51347"/>
    <cellStyle name="Comma 3 3 3 5 2 2 2" xfId="57155"/>
    <cellStyle name="Comma 3 3 3 5 2 3" xfId="53868"/>
    <cellStyle name="Comma 3 3 3 5 2 4" xfId="42239"/>
    <cellStyle name="Comma 3 3 3 5 3" xfId="35545"/>
    <cellStyle name="Comma 3 3 3 5 3 2" xfId="55986"/>
    <cellStyle name="Comma 3 3 3 5 3 3" xfId="45223"/>
    <cellStyle name="Comma 3 3 3 5 4" xfId="52699"/>
    <cellStyle name="Comma 3 3 3 5 5" xfId="38081"/>
    <cellStyle name="Comma 3 3 3 6" xfId="3475"/>
    <cellStyle name="Comma 3 3 3 6 2" xfId="45000"/>
    <cellStyle name="Comma 3 3 3 6 2 2" xfId="55766"/>
    <cellStyle name="Comma 3 3 3 6 3" xfId="52479"/>
    <cellStyle name="Comma 3 3 3 6 4" xfId="37773"/>
    <cellStyle name="Comma 3 3 3 7" xfId="3065"/>
    <cellStyle name="Comma 3 3 3 7 2" xfId="44609"/>
    <cellStyle name="Comma 3 3 3 7 2 2" xfId="55583"/>
    <cellStyle name="Comma 3 3 3 7 3" xfId="53648"/>
    <cellStyle name="Comma 3 3 3 7 4" xfId="41934"/>
    <cellStyle name="Comma 3 3 3 8" xfId="2036"/>
    <cellStyle name="Comma 3 3 3 8 2" xfId="56935"/>
    <cellStyle name="Comma 3 3 3 8 3" xfId="51127"/>
    <cellStyle name="Comma 3 3 3 9" xfId="32188"/>
    <cellStyle name="Comma 3 3 3 9 2" xfId="54780"/>
    <cellStyle name="Comma 3 3 3 9 3" xfId="43754"/>
    <cellStyle name="Comma 3 3 4" xfId="717"/>
    <cellStyle name="Comma 3 3 4 10" xfId="35276"/>
    <cellStyle name="Comma 3 3 4 10 2" xfId="52332"/>
    <cellStyle name="Comma 3 3 4 11" xfId="37358"/>
    <cellStyle name="Comma 3 3 4 2" xfId="985"/>
    <cellStyle name="Comma 3 3 4 2 2" xfId="1688"/>
    <cellStyle name="Comma 3 3 4 2 2 2" xfId="4663"/>
    <cellStyle name="Comma 3 3 4 2 2 2 2" xfId="52113"/>
    <cellStyle name="Comma 3 3 4 2 2 2 2 2" xfId="57921"/>
    <cellStyle name="Comma 3 3 4 2 2 2 3" xfId="54634"/>
    <cellStyle name="Comma 3 3 4 2 2 2 4" xfId="43071"/>
    <cellStyle name="Comma 3 3 4 2 2 3" xfId="33481"/>
    <cellStyle name="Comma 3 3 4 2 2 3 2" xfId="56752"/>
    <cellStyle name="Comma 3 3 4 2 2 3 3" xfId="46044"/>
    <cellStyle name="Comma 3 3 4 2 2 4" xfId="36528"/>
    <cellStyle name="Comma 3 3 4 2 2 4 2" xfId="53465"/>
    <cellStyle name="Comma 3 3 4 2 2 5" xfId="39055"/>
    <cellStyle name="Comma 3 3 4 2 3" xfId="4006"/>
    <cellStyle name="Comma 3 3 4 2 3 2" xfId="45439"/>
    <cellStyle name="Comma 3 3 4 2 3 2 2" xfId="56168"/>
    <cellStyle name="Comma 3 3 4 2 3 3" xfId="54050"/>
    <cellStyle name="Comma 3 3 4 2 3 4" xfId="42427"/>
    <cellStyle name="Comma 3 3 4 2 4" xfId="2646"/>
    <cellStyle name="Comma 3 3 4 2 4 2" xfId="57337"/>
    <cellStyle name="Comma 3 3 4 2 4 3" xfId="51529"/>
    <cellStyle name="Comma 3 3 4 2 5" xfId="32778"/>
    <cellStyle name="Comma 3 3 4 2 5 2" xfId="55218"/>
    <cellStyle name="Comma 3 3 4 2 5 3" xfId="44192"/>
    <cellStyle name="Comma 3 3 4 2 6" xfId="35825"/>
    <cellStyle name="Comma 3 3 4 2 6 2" xfId="52881"/>
    <cellStyle name="Comma 3 3 4 2 7" xfId="38352"/>
    <cellStyle name="Comma 3 3 4 3" xfId="1172"/>
    <cellStyle name="Comma 3 3 4 3 2" xfId="4189"/>
    <cellStyle name="Comma 3 3 4 3 2 2" xfId="45622"/>
    <cellStyle name="Comma 3 3 4 3 2 2 2" xfId="56350"/>
    <cellStyle name="Comma 3 3 4 3 2 3" xfId="54232"/>
    <cellStyle name="Comma 3 3 4 3 2 4" xfId="42609"/>
    <cellStyle name="Comma 3 3 4 3 3" xfId="2830"/>
    <cellStyle name="Comma 3 3 4 3 3 2" xfId="57519"/>
    <cellStyle name="Comma 3 3 4 3 3 3" xfId="51711"/>
    <cellStyle name="Comma 3 3 4 3 4" xfId="32965"/>
    <cellStyle name="Comma 3 3 4 3 4 2" xfId="55400"/>
    <cellStyle name="Comma 3 3 4 3 4 3" xfId="44374"/>
    <cellStyle name="Comma 3 3 4 3 5" xfId="36012"/>
    <cellStyle name="Comma 3 3 4 3 5 2" xfId="53063"/>
    <cellStyle name="Comma 3 3 4 3 6" xfId="38539"/>
    <cellStyle name="Comma 3 3 4 4" xfId="1486"/>
    <cellStyle name="Comma 3 3 4 4 2" xfId="4468"/>
    <cellStyle name="Comma 3 3 4 4 2 2" xfId="45898"/>
    <cellStyle name="Comma 3 3 4 4 2 2 2" xfId="56606"/>
    <cellStyle name="Comma 3 3 4 4 2 3" xfId="54488"/>
    <cellStyle name="Comma 3 3 4 4 2 4" xfId="42869"/>
    <cellStyle name="Comma 3 3 4 4 3" xfId="2390"/>
    <cellStyle name="Comma 3 3 4 4 3 2" xfId="57775"/>
    <cellStyle name="Comma 3 3 4 4 3 3" xfId="51967"/>
    <cellStyle name="Comma 3 3 4 4 4" xfId="33279"/>
    <cellStyle name="Comma 3 3 4 4 4 2" xfId="55072"/>
    <cellStyle name="Comma 3 3 4 4 4 3" xfId="44046"/>
    <cellStyle name="Comma 3 3 4 4 5" xfId="36326"/>
    <cellStyle name="Comma 3 3 4 4 5 2" xfId="53319"/>
    <cellStyle name="Comma 3 3 4 4 6" xfId="38853"/>
    <cellStyle name="Comma 3 3 4 5" xfId="3821"/>
    <cellStyle name="Comma 3 3 4 5 2" xfId="32536"/>
    <cellStyle name="Comma 3 3 4 5 2 2" xfId="51383"/>
    <cellStyle name="Comma 3 3 4 5 2 2 2" xfId="57191"/>
    <cellStyle name="Comma 3 3 4 5 2 3" xfId="53904"/>
    <cellStyle name="Comma 3 3 4 5 2 4" xfId="42277"/>
    <cellStyle name="Comma 3 3 4 5 3" xfId="35583"/>
    <cellStyle name="Comma 3 3 4 5 3 2" xfId="56022"/>
    <cellStyle name="Comma 3 3 4 5 3 3" xfId="45259"/>
    <cellStyle name="Comma 3 3 4 5 4" xfId="52735"/>
    <cellStyle name="Comma 3 3 4 5 5" xfId="38119"/>
    <cellStyle name="Comma 3 3 4 6" xfId="3514"/>
    <cellStyle name="Comma 3 3 4 6 2" xfId="45039"/>
    <cellStyle name="Comma 3 3 4 6 2 2" xfId="55802"/>
    <cellStyle name="Comma 3 3 4 6 3" xfId="52515"/>
    <cellStyle name="Comma 3 3 4 6 4" xfId="37812"/>
    <cellStyle name="Comma 3 3 4 7" xfId="3102"/>
    <cellStyle name="Comma 3 3 4 7 2" xfId="44646"/>
    <cellStyle name="Comma 3 3 4 7 2 2" xfId="55619"/>
    <cellStyle name="Comma 3 3 4 7 3" xfId="53684"/>
    <cellStyle name="Comma 3 3 4 7 4" xfId="41970"/>
    <cellStyle name="Comma 3 3 4 8" xfId="2077"/>
    <cellStyle name="Comma 3 3 4 8 2" xfId="56971"/>
    <cellStyle name="Comma 3 3 4 8 3" xfId="51163"/>
    <cellStyle name="Comma 3 3 4 9" xfId="32229"/>
    <cellStyle name="Comma 3 3 4 9 2" xfId="54816"/>
    <cellStyle name="Comma 3 3 4 9 3" xfId="43790"/>
    <cellStyle name="Comma 3 3 5" xfId="581"/>
    <cellStyle name="Comma 3 3 5 10" xfId="35111"/>
    <cellStyle name="Comma 3 3 5 10 2" xfId="52223"/>
    <cellStyle name="Comma 3 3 5 11" xfId="37222"/>
    <cellStyle name="Comma 3 3 5 2" xfId="1026"/>
    <cellStyle name="Comma 3 3 5 2 2" xfId="1724"/>
    <cellStyle name="Comma 3 3 5 2 2 2" xfId="4699"/>
    <cellStyle name="Comma 3 3 5 2 2 2 2" xfId="52149"/>
    <cellStyle name="Comma 3 3 5 2 2 2 2 2" xfId="57957"/>
    <cellStyle name="Comma 3 3 5 2 2 2 3" xfId="54670"/>
    <cellStyle name="Comma 3 3 5 2 2 2 4" xfId="43107"/>
    <cellStyle name="Comma 3 3 5 2 2 3" xfId="33517"/>
    <cellStyle name="Comma 3 3 5 2 2 3 2" xfId="56788"/>
    <cellStyle name="Comma 3 3 5 2 2 3 3" xfId="46080"/>
    <cellStyle name="Comma 3 3 5 2 2 4" xfId="36564"/>
    <cellStyle name="Comma 3 3 5 2 2 4 2" xfId="53501"/>
    <cellStyle name="Comma 3 3 5 2 2 5" xfId="39091"/>
    <cellStyle name="Comma 3 3 5 2 3" xfId="4043"/>
    <cellStyle name="Comma 3 3 5 2 3 2" xfId="45476"/>
    <cellStyle name="Comma 3 3 5 2 3 2 2" xfId="56204"/>
    <cellStyle name="Comma 3 3 5 2 3 3" xfId="54086"/>
    <cellStyle name="Comma 3 3 5 2 3 4" xfId="42463"/>
    <cellStyle name="Comma 3 3 5 2 4" xfId="2684"/>
    <cellStyle name="Comma 3 3 5 2 4 2" xfId="57373"/>
    <cellStyle name="Comma 3 3 5 2 4 3" xfId="51565"/>
    <cellStyle name="Comma 3 3 5 2 5" xfId="32819"/>
    <cellStyle name="Comma 3 3 5 2 5 2" xfId="55254"/>
    <cellStyle name="Comma 3 3 5 2 5 3" xfId="44228"/>
    <cellStyle name="Comma 3 3 5 2 6" xfId="35866"/>
    <cellStyle name="Comma 3 3 5 2 6 2" xfId="52917"/>
    <cellStyle name="Comma 3 3 5 2 7" xfId="38393"/>
    <cellStyle name="Comma 3 3 5 3" xfId="1208"/>
    <cellStyle name="Comma 3 3 5 3 2" xfId="4225"/>
    <cellStyle name="Comma 3 3 5 3 2 2" xfId="45658"/>
    <cellStyle name="Comma 3 3 5 3 2 2 2" xfId="56386"/>
    <cellStyle name="Comma 3 3 5 3 2 3" xfId="54268"/>
    <cellStyle name="Comma 3 3 5 3 2 4" xfId="42645"/>
    <cellStyle name="Comma 3 3 5 3 3" xfId="2866"/>
    <cellStyle name="Comma 3 3 5 3 3 2" xfId="57555"/>
    <cellStyle name="Comma 3 3 5 3 3 3" xfId="51747"/>
    <cellStyle name="Comma 3 3 5 3 4" xfId="33001"/>
    <cellStyle name="Comma 3 3 5 3 4 2" xfId="55436"/>
    <cellStyle name="Comma 3 3 5 3 4 3" xfId="44410"/>
    <cellStyle name="Comma 3 3 5 3 5" xfId="36048"/>
    <cellStyle name="Comma 3 3 5 3 5 2" xfId="53099"/>
    <cellStyle name="Comma 3 3 5 3 6" xfId="38575"/>
    <cellStyle name="Comma 3 3 5 4" xfId="1356"/>
    <cellStyle name="Comma 3 3 5 4 2" xfId="4352"/>
    <cellStyle name="Comma 3 3 5 4 2 2" xfId="45782"/>
    <cellStyle name="Comma 3 3 5 4 2 2 2" xfId="56497"/>
    <cellStyle name="Comma 3 3 5 4 2 3" xfId="54379"/>
    <cellStyle name="Comma 3 3 5 4 2 4" xfId="42760"/>
    <cellStyle name="Comma 3 3 5 4 3" xfId="2264"/>
    <cellStyle name="Comma 3 3 5 4 3 2" xfId="57666"/>
    <cellStyle name="Comma 3 3 5 4 3 3" xfId="51858"/>
    <cellStyle name="Comma 3 3 5 4 4" xfId="33149"/>
    <cellStyle name="Comma 3 3 5 4 4 2" xfId="54963"/>
    <cellStyle name="Comma 3 3 5 4 4 3" xfId="43937"/>
    <cellStyle name="Comma 3 3 5 4 5" xfId="36196"/>
    <cellStyle name="Comma 3 3 5 4 5 2" xfId="53210"/>
    <cellStyle name="Comma 3 3 5 4 6" xfId="38723"/>
    <cellStyle name="Comma 3 3 5 5" xfId="3705"/>
    <cellStyle name="Comma 3 3 5 5 2" xfId="32420"/>
    <cellStyle name="Comma 3 3 5 5 2 2" xfId="51274"/>
    <cellStyle name="Comma 3 3 5 5 2 2 2" xfId="57082"/>
    <cellStyle name="Comma 3 3 5 5 2 3" xfId="53795"/>
    <cellStyle name="Comma 3 3 5 5 2 4" xfId="42161"/>
    <cellStyle name="Comma 3 3 5 5 3" xfId="35467"/>
    <cellStyle name="Comma 3 3 5 5 3 2" xfId="55913"/>
    <cellStyle name="Comma 3 3 5 5 3 3" xfId="45150"/>
    <cellStyle name="Comma 3 3 5 5 4" xfId="52626"/>
    <cellStyle name="Comma 3 3 5 5 5" xfId="38003"/>
    <cellStyle name="Comma 3 3 5 6" xfId="3371"/>
    <cellStyle name="Comma 3 3 5 6 2" xfId="44898"/>
    <cellStyle name="Comma 3 3 5 6 2 2" xfId="55693"/>
    <cellStyle name="Comma 3 3 5 6 3" xfId="52406"/>
    <cellStyle name="Comma 3 3 5 6 4" xfId="37669"/>
    <cellStyle name="Comma 3 3 5 7" xfId="2987"/>
    <cellStyle name="Comma 3 3 5 7 2" xfId="44531"/>
    <cellStyle name="Comma 3 3 5 7 2 2" xfId="55510"/>
    <cellStyle name="Comma 3 3 5 7 3" xfId="53575"/>
    <cellStyle name="Comma 3 3 5 7 4" xfId="41861"/>
    <cellStyle name="Comma 3 3 5 8" xfId="2117"/>
    <cellStyle name="Comma 3 3 5 8 2" xfId="56862"/>
    <cellStyle name="Comma 3 3 5 8 3" xfId="51054"/>
    <cellStyle name="Comma 3 3 5 9" xfId="32064"/>
    <cellStyle name="Comma 3 3 5 9 2" xfId="54852"/>
    <cellStyle name="Comma 3 3 5 9 3" xfId="43826"/>
    <cellStyle name="Comma 3 3 6" xfId="820"/>
    <cellStyle name="Comma 3 3 6 2" xfId="1579"/>
    <cellStyle name="Comma 3 3 6 2 2" xfId="4554"/>
    <cellStyle name="Comma 3 3 6 2 2 2" xfId="52004"/>
    <cellStyle name="Comma 3 3 6 2 2 2 2" xfId="57812"/>
    <cellStyle name="Comma 3 3 6 2 2 3" xfId="54525"/>
    <cellStyle name="Comma 3 3 6 2 2 4" xfId="42962"/>
    <cellStyle name="Comma 3 3 6 2 3" xfId="33372"/>
    <cellStyle name="Comma 3 3 6 2 3 2" xfId="56643"/>
    <cellStyle name="Comma 3 3 6 2 3 3" xfId="45935"/>
    <cellStyle name="Comma 3 3 6 2 4" xfId="36419"/>
    <cellStyle name="Comma 3 3 6 2 4 2" xfId="53356"/>
    <cellStyle name="Comma 3 3 6 2 5" xfId="38946"/>
    <cellStyle name="Comma 3 3 6 3" xfId="3883"/>
    <cellStyle name="Comma 3 3 6 3 2" xfId="45316"/>
    <cellStyle name="Comma 3 3 6 3 2 2" xfId="56059"/>
    <cellStyle name="Comma 3 3 6 3 3" xfId="53941"/>
    <cellStyle name="Comma 3 3 6 3 4" xfId="42318"/>
    <cellStyle name="Comma 3 3 6 4" xfId="2487"/>
    <cellStyle name="Comma 3 3 6 4 2" xfId="57228"/>
    <cellStyle name="Comma 3 3 6 4 3" xfId="51420"/>
    <cellStyle name="Comma 3 3 6 5" xfId="32613"/>
    <cellStyle name="Comma 3 3 6 5 2" xfId="55109"/>
    <cellStyle name="Comma 3 3 6 5 3" xfId="44083"/>
    <cellStyle name="Comma 3 3 6 6" xfId="35660"/>
    <cellStyle name="Comma 3 3 6 6 2" xfId="52772"/>
    <cellStyle name="Comma 3 3 6 7" xfId="38187"/>
    <cellStyle name="Comma 3 3 7" xfId="1063"/>
    <cellStyle name="Comma 3 3 7 2" xfId="4080"/>
    <cellStyle name="Comma 3 3 7 2 2" xfId="45513"/>
    <cellStyle name="Comma 3 3 7 2 2 2" xfId="56241"/>
    <cellStyle name="Comma 3 3 7 2 3" xfId="54123"/>
    <cellStyle name="Comma 3 3 7 2 4" xfId="42500"/>
    <cellStyle name="Comma 3 3 7 3" xfId="2721"/>
    <cellStyle name="Comma 3 3 7 3 2" xfId="57410"/>
    <cellStyle name="Comma 3 3 7 3 3" xfId="51602"/>
    <cellStyle name="Comma 3 3 7 4" xfId="32856"/>
    <cellStyle name="Comma 3 3 7 4 2" xfId="55291"/>
    <cellStyle name="Comma 3 3 7 4 3" xfId="44265"/>
    <cellStyle name="Comma 3 3 7 5" xfId="35903"/>
    <cellStyle name="Comma 3 3 7 5 2" xfId="52954"/>
    <cellStyle name="Comma 3 3 7 6" xfId="38430"/>
    <cellStyle name="Comma 3 3 8" xfId="1249"/>
    <cellStyle name="Comma 3 3 8 2" xfId="4264"/>
    <cellStyle name="Comma 3 3 8 2 2" xfId="45697"/>
    <cellStyle name="Comma 3 3 8 2 2 2" xfId="56423"/>
    <cellStyle name="Comma 3 3 8 2 3" xfId="54305"/>
    <cellStyle name="Comma 3 3 8 2 4" xfId="42682"/>
    <cellStyle name="Comma 3 3 8 3" xfId="2159"/>
    <cellStyle name="Comma 3 3 8 3 2" xfId="57592"/>
    <cellStyle name="Comma 3 3 8 3 3" xfId="51784"/>
    <cellStyle name="Comma 3 3 8 4" xfId="33042"/>
    <cellStyle name="Comma 3 3 8 4 2" xfId="54889"/>
    <cellStyle name="Comma 3 3 8 4 3" xfId="43863"/>
    <cellStyle name="Comma 3 3 8 5" xfId="36089"/>
    <cellStyle name="Comma 3 3 8 5 2" xfId="53136"/>
    <cellStyle name="Comma 3 3 8 6" xfId="38616"/>
    <cellStyle name="Comma 3 3 9" xfId="3621"/>
    <cellStyle name="Comma 3 3 9 2" xfId="32336"/>
    <cellStyle name="Comma 3 3 9 2 2" xfId="51200"/>
    <cellStyle name="Comma 3 3 9 2 2 2" xfId="57008"/>
    <cellStyle name="Comma 3 3 9 2 3" xfId="53721"/>
    <cellStyle name="Comma 3 3 9 2 4" xfId="42077"/>
    <cellStyle name="Comma 3 3 9 3" xfId="35383"/>
    <cellStyle name="Comma 3 3 9 3 2" xfId="55839"/>
    <cellStyle name="Comma 3 3 9 3 3" xfId="45076"/>
    <cellStyle name="Comma 3 3 9 4" xfId="52552"/>
    <cellStyle name="Comma 3 3 9 5" xfId="37919"/>
    <cellStyle name="Comma 3 4" xfId="517"/>
    <cellStyle name="Comma 3 4 10" xfId="32112"/>
    <cellStyle name="Comma 3 4 10 2" xfId="54726"/>
    <cellStyle name="Comma 3 4 10 3" xfId="43700"/>
    <cellStyle name="Comma 3 4 11" xfId="35159"/>
    <cellStyle name="Comma 3 4 11 2" xfId="52242"/>
    <cellStyle name="Comma 3 4 12" xfId="37241"/>
    <cellStyle name="Comma 3 4 2" xfId="600"/>
    <cellStyle name="Comma 3 4 2 2" xfId="1375"/>
    <cellStyle name="Comma 3 4 2 2 2" xfId="4371"/>
    <cellStyle name="Comma 3 4 2 2 2 2" xfId="51877"/>
    <cellStyle name="Comma 3 4 2 2 2 2 2" xfId="57685"/>
    <cellStyle name="Comma 3 4 2 2 2 3" xfId="54398"/>
    <cellStyle name="Comma 3 4 2 2 2 4" xfId="42779"/>
    <cellStyle name="Comma 3 4 2 2 3" xfId="33168"/>
    <cellStyle name="Comma 3 4 2 2 3 2" xfId="56516"/>
    <cellStyle name="Comma 3 4 2 2 3 3" xfId="45801"/>
    <cellStyle name="Comma 3 4 2 2 4" xfId="36215"/>
    <cellStyle name="Comma 3 4 2 2 4 2" xfId="53229"/>
    <cellStyle name="Comma 3 4 2 2 5" xfId="38742"/>
    <cellStyle name="Comma 3 4 2 3" xfId="3724"/>
    <cellStyle name="Comma 3 4 2 3 2" xfId="45169"/>
    <cellStyle name="Comma 3 4 2 3 2 2" xfId="55932"/>
    <cellStyle name="Comma 3 4 2 3 3" xfId="53814"/>
    <cellStyle name="Comma 3 4 2 3 4" xfId="42180"/>
    <cellStyle name="Comma 3 4 2 4" xfId="2283"/>
    <cellStyle name="Comma 3 4 2 4 2" xfId="57101"/>
    <cellStyle name="Comma 3 4 2 4 3" xfId="51293"/>
    <cellStyle name="Comma 3 4 2 5" xfId="32439"/>
    <cellStyle name="Comma 3 4 2 5 2" xfId="54982"/>
    <cellStyle name="Comma 3 4 2 5 3" xfId="43956"/>
    <cellStyle name="Comma 3 4 2 6" xfId="35486"/>
    <cellStyle name="Comma 3 4 2 6 2" xfId="52645"/>
    <cellStyle name="Comma 3 4 2 7" xfId="38022"/>
    <cellStyle name="Comma 3 4 3" xfId="868"/>
    <cellStyle name="Comma 3 4 3 2" xfId="1598"/>
    <cellStyle name="Comma 3 4 3 2 2" xfId="4573"/>
    <cellStyle name="Comma 3 4 3 2 2 2" xfId="52023"/>
    <cellStyle name="Comma 3 4 3 2 2 2 2" xfId="57831"/>
    <cellStyle name="Comma 3 4 3 2 2 3" xfId="54544"/>
    <cellStyle name="Comma 3 4 3 2 2 4" xfId="42981"/>
    <cellStyle name="Comma 3 4 3 2 3" xfId="33391"/>
    <cellStyle name="Comma 3 4 3 2 3 2" xfId="56662"/>
    <cellStyle name="Comma 3 4 3 2 3 3" xfId="45954"/>
    <cellStyle name="Comma 3 4 3 2 4" xfId="36438"/>
    <cellStyle name="Comma 3 4 3 2 4 2" xfId="53375"/>
    <cellStyle name="Comma 3 4 3 2 5" xfId="38965"/>
    <cellStyle name="Comma 3 4 3 3" xfId="3909"/>
    <cellStyle name="Comma 3 4 3 3 2" xfId="45342"/>
    <cellStyle name="Comma 3 4 3 3 2 2" xfId="56078"/>
    <cellStyle name="Comma 3 4 3 3 3" xfId="53960"/>
    <cellStyle name="Comma 3 4 3 3 4" xfId="42337"/>
    <cellStyle name="Comma 3 4 3 4" xfId="2534"/>
    <cellStyle name="Comma 3 4 3 4 2" xfId="57247"/>
    <cellStyle name="Comma 3 4 3 4 3" xfId="51439"/>
    <cellStyle name="Comma 3 4 3 5" xfId="32661"/>
    <cellStyle name="Comma 3 4 3 5 2" xfId="55128"/>
    <cellStyle name="Comma 3 4 3 5 3" xfId="44102"/>
    <cellStyle name="Comma 3 4 3 6" xfId="35708"/>
    <cellStyle name="Comma 3 4 3 6 2" xfId="52791"/>
    <cellStyle name="Comma 3 4 3 7" xfId="38235"/>
    <cellStyle name="Comma 3 4 4" xfId="1082"/>
    <cellStyle name="Comma 3 4 4 2" xfId="4099"/>
    <cellStyle name="Comma 3 4 4 2 2" xfId="45532"/>
    <cellStyle name="Comma 3 4 4 2 2 2" xfId="56260"/>
    <cellStyle name="Comma 3 4 4 2 3" xfId="54142"/>
    <cellStyle name="Comma 3 4 4 2 4" xfId="42519"/>
    <cellStyle name="Comma 3 4 4 3" xfId="2740"/>
    <cellStyle name="Comma 3 4 4 3 2" xfId="57429"/>
    <cellStyle name="Comma 3 4 4 3 3" xfId="51621"/>
    <cellStyle name="Comma 3 4 4 4" xfId="32875"/>
    <cellStyle name="Comma 3 4 4 4 2" xfId="55310"/>
    <cellStyle name="Comma 3 4 4 4 3" xfId="44284"/>
    <cellStyle name="Comma 3 4 4 5" xfId="35922"/>
    <cellStyle name="Comma 3 4 4 5 2" xfId="52973"/>
    <cellStyle name="Comma 3 4 4 6" xfId="38449"/>
    <cellStyle name="Comma 3 4 5" xfId="1297"/>
    <cellStyle name="Comma 3 4 5 2" xfId="4294"/>
    <cellStyle name="Comma 3 4 5 2 2" xfId="45727"/>
    <cellStyle name="Comma 3 4 5 2 2 2" xfId="56442"/>
    <cellStyle name="Comma 3 4 5 2 3" xfId="54324"/>
    <cellStyle name="Comma 3 4 5 2 4" xfId="42701"/>
    <cellStyle name="Comma 3 4 5 3" xfId="2205"/>
    <cellStyle name="Comma 3 4 5 3 2" xfId="57611"/>
    <cellStyle name="Comma 3 4 5 3 3" xfId="51803"/>
    <cellStyle name="Comma 3 4 5 4" xfId="33090"/>
    <cellStyle name="Comma 3 4 5 4 2" xfId="54908"/>
    <cellStyle name="Comma 3 4 5 4 3" xfId="43882"/>
    <cellStyle name="Comma 3 4 5 5" xfId="36137"/>
    <cellStyle name="Comma 3 4 5 5 2" xfId="53155"/>
    <cellStyle name="Comma 3 4 5 6" xfId="38664"/>
    <cellStyle name="Comma 3 4 6" xfId="3649"/>
    <cellStyle name="Comma 3 4 6 2" xfId="32364"/>
    <cellStyle name="Comma 3 4 6 2 2" xfId="51219"/>
    <cellStyle name="Comma 3 4 6 2 2 2" xfId="57027"/>
    <cellStyle name="Comma 3 4 6 2 3" xfId="53740"/>
    <cellStyle name="Comma 3 4 6 2 4" xfId="42105"/>
    <cellStyle name="Comma 3 4 6 3" xfId="35411"/>
    <cellStyle name="Comma 3 4 6 3 2" xfId="55858"/>
    <cellStyle name="Comma 3 4 6 3 3" xfId="45095"/>
    <cellStyle name="Comma 3 4 6 4" xfId="52571"/>
    <cellStyle name="Comma 3 4 6 5" xfId="37947"/>
    <cellStyle name="Comma 3 4 7" xfId="3409"/>
    <cellStyle name="Comma 3 4 7 2" xfId="44935"/>
    <cellStyle name="Comma 3 4 7 2 2" xfId="55712"/>
    <cellStyle name="Comma 3 4 7 3" xfId="52425"/>
    <cellStyle name="Comma 3 4 7 4" xfId="37707"/>
    <cellStyle name="Comma 3 4 8" xfId="3006"/>
    <cellStyle name="Comma 3 4 8 2" xfId="44550"/>
    <cellStyle name="Comma 3 4 8 2 2" xfId="55529"/>
    <cellStyle name="Comma 3 4 8 3" xfId="53594"/>
    <cellStyle name="Comma 3 4 8 4" xfId="41880"/>
    <cellStyle name="Comma 3 4 9" xfId="1964"/>
    <cellStyle name="Comma 3 4 9 2" xfId="56881"/>
    <cellStyle name="Comma 3 4 9 3" xfId="51073"/>
    <cellStyle name="Comma 3 5" xfId="643"/>
    <cellStyle name="Comma 3 5 10" xfId="35202"/>
    <cellStyle name="Comma 3 5 10 2" xfId="52278"/>
    <cellStyle name="Comma 3 5 11" xfId="37284"/>
    <cellStyle name="Comma 3 5 2" xfId="911"/>
    <cellStyle name="Comma 3 5 2 2" xfId="1634"/>
    <cellStyle name="Comma 3 5 2 2 2" xfId="4609"/>
    <cellStyle name="Comma 3 5 2 2 2 2" xfId="52059"/>
    <cellStyle name="Comma 3 5 2 2 2 2 2" xfId="57867"/>
    <cellStyle name="Comma 3 5 2 2 2 3" xfId="54580"/>
    <cellStyle name="Comma 3 5 2 2 2 4" xfId="43017"/>
    <cellStyle name="Comma 3 5 2 2 3" xfId="33427"/>
    <cellStyle name="Comma 3 5 2 2 3 2" xfId="56698"/>
    <cellStyle name="Comma 3 5 2 2 3 3" xfId="45990"/>
    <cellStyle name="Comma 3 5 2 2 4" xfId="36474"/>
    <cellStyle name="Comma 3 5 2 2 4 2" xfId="53411"/>
    <cellStyle name="Comma 3 5 2 2 5" xfId="39001"/>
    <cellStyle name="Comma 3 5 2 3" xfId="3948"/>
    <cellStyle name="Comma 3 5 2 3 2" xfId="45381"/>
    <cellStyle name="Comma 3 5 2 3 2 2" xfId="56114"/>
    <cellStyle name="Comma 3 5 2 3 3" xfId="53996"/>
    <cellStyle name="Comma 3 5 2 3 4" xfId="42373"/>
    <cellStyle name="Comma 3 5 2 4" xfId="2577"/>
    <cellStyle name="Comma 3 5 2 4 2" xfId="57283"/>
    <cellStyle name="Comma 3 5 2 4 3" xfId="51475"/>
    <cellStyle name="Comma 3 5 2 5" xfId="32704"/>
    <cellStyle name="Comma 3 5 2 5 2" xfId="55164"/>
    <cellStyle name="Comma 3 5 2 5 3" xfId="44138"/>
    <cellStyle name="Comma 3 5 2 6" xfId="35751"/>
    <cellStyle name="Comma 3 5 2 6 2" xfId="52827"/>
    <cellStyle name="Comma 3 5 2 7" xfId="38278"/>
    <cellStyle name="Comma 3 5 3" xfId="1118"/>
    <cellStyle name="Comma 3 5 3 2" xfId="4135"/>
    <cellStyle name="Comma 3 5 3 2 2" xfId="45568"/>
    <cellStyle name="Comma 3 5 3 2 2 2" xfId="56296"/>
    <cellStyle name="Comma 3 5 3 2 3" xfId="54178"/>
    <cellStyle name="Comma 3 5 3 2 4" xfId="42555"/>
    <cellStyle name="Comma 3 5 3 3" xfId="2776"/>
    <cellStyle name="Comma 3 5 3 3 2" xfId="57465"/>
    <cellStyle name="Comma 3 5 3 3 3" xfId="51657"/>
    <cellStyle name="Comma 3 5 3 4" xfId="32911"/>
    <cellStyle name="Comma 3 5 3 4 2" xfId="55346"/>
    <cellStyle name="Comma 3 5 3 4 3" xfId="44320"/>
    <cellStyle name="Comma 3 5 3 5" xfId="35958"/>
    <cellStyle name="Comma 3 5 3 5 2" xfId="53009"/>
    <cellStyle name="Comma 3 5 3 6" xfId="38485"/>
    <cellStyle name="Comma 3 5 4" xfId="1416"/>
    <cellStyle name="Comma 3 5 4 2" xfId="4410"/>
    <cellStyle name="Comma 3 5 4 2 2" xfId="45840"/>
    <cellStyle name="Comma 3 5 4 2 2 2" xfId="56552"/>
    <cellStyle name="Comma 3 5 4 2 3" xfId="54434"/>
    <cellStyle name="Comma 3 5 4 2 4" xfId="42815"/>
    <cellStyle name="Comma 3 5 4 3" xfId="2323"/>
    <cellStyle name="Comma 3 5 4 3 2" xfId="57721"/>
    <cellStyle name="Comma 3 5 4 3 3" xfId="51913"/>
    <cellStyle name="Comma 3 5 4 4" xfId="33209"/>
    <cellStyle name="Comma 3 5 4 4 2" xfId="55018"/>
    <cellStyle name="Comma 3 5 4 4 3" xfId="43992"/>
    <cellStyle name="Comma 3 5 4 5" xfId="36256"/>
    <cellStyle name="Comma 3 5 4 5 2" xfId="53265"/>
    <cellStyle name="Comma 3 5 4 6" xfId="38783"/>
    <cellStyle name="Comma 3 5 5" xfId="3762"/>
    <cellStyle name="Comma 3 5 5 2" xfId="32477"/>
    <cellStyle name="Comma 3 5 5 2 2" xfId="51329"/>
    <cellStyle name="Comma 3 5 5 2 2 2" xfId="57137"/>
    <cellStyle name="Comma 3 5 5 2 3" xfId="53850"/>
    <cellStyle name="Comma 3 5 5 2 4" xfId="42218"/>
    <cellStyle name="Comma 3 5 5 3" xfId="35524"/>
    <cellStyle name="Comma 3 5 5 3 2" xfId="55968"/>
    <cellStyle name="Comma 3 5 5 3 3" xfId="45205"/>
    <cellStyle name="Comma 3 5 5 4" xfId="52681"/>
    <cellStyle name="Comma 3 5 5 5" xfId="38060"/>
    <cellStyle name="Comma 3 5 6" xfId="3449"/>
    <cellStyle name="Comma 3 5 6 2" xfId="44975"/>
    <cellStyle name="Comma 3 5 6 2 2" xfId="55748"/>
    <cellStyle name="Comma 3 5 6 3" xfId="52461"/>
    <cellStyle name="Comma 3 5 6 4" xfId="37747"/>
    <cellStyle name="Comma 3 5 7" xfId="3045"/>
    <cellStyle name="Comma 3 5 7 2" xfId="44589"/>
    <cellStyle name="Comma 3 5 7 2 2" xfId="55565"/>
    <cellStyle name="Comma 3 5 7 3" xfId="53630"/>
    <cellStyle name="Comma 3 5 7 4" xfId="41916"/>
    <cellStyle name="Comma 3 5 8" xfId="2005"/>
    <cellStyle name="Comma 3 5 8 2" xfId="56917"/>
    <cellStyle name="Comma 3 5 8 3" xfId="51109"/>
    <cellStyle name="Comma 3 5 9" xfId="32155"/>
    <cellStyle name="Comma 3 5 9 2" xfId="54762"/>
    <cellStyle name="Comma 3 5 9 3" xfId="43736"/>
    <cellStyle name="Comma 3 6" xfId="695"/>
    <cellStyle name="Comma 3 6 10" xfId="35254"/>
    <cellStyle name="Comma 3 6 10 2" xfId="52314"/>
    <cellStyle name="Comma 3 6 11" xfId="37336"/>
    <cellStyle name="Comma 3 6 2" xfId="963"/>
    <cellStyle name="Comma 3 6 2 2" xfId="1670"/>
    <cellStyle name="Comma 3 6 2 2 2" xfId="4645"/>
    <cellStyle name="Comma 3 6 2 2 2 2" xfId="52095"/>
    <cellStyle name="Comma 3 6 2 2 2 2 2" xfId="57903"/>
    <cellStyle name="Comma 3 6 2 2 2 3" xfId="54616"/>
    <cellStyle name="Comma 3 6 2 2 2 4" xfId="43053"/>
    <cellStyle name="Comma 3 6 2 2 3" xfId="33463"/>
    <cellStyle name="Comma 3 6 2 2 3 2" xfId="56734"/>
    <cellStyle name="Comma 3 6 2 2 3 3" xfId="46026"/>
    <cellStyle name="Comma 3 6 2 2 4" xfId="36510"/>
    <cellStyle name="Comma 3 6 2 2 4 2" xfId="53447"/>
    <cellStyle name="Comma 3 6 2 2 5" xfId="39037"/>
    <cellStyle name="Comma 3 6 2 3" xfId="3988"/>
    <cellStyle name="Comma 3 6 2 3 2" xfId="45421"/>
    <cellStyle name="Comma 3 6 2 3 2 2" xfId="56150"/>
    <cellStyle name="Comma 3 6 2 3 3" xfId="54032"/>
    <cellStyle name="Comma 3 6 2 3 4" xfId="42409"/>
    <cellStyle name="Comma 3 6 2 4" xfId="2625"/>
    <cellStyle name="Comma 3 6 2 4 2" xfId="57319"/>
    <cellStyle name="Comma 3 6 2 4 3" xfId="51511"/>
    <cellStyle name="Comma 3 6 2 5" xfId="32756"/>
    <cellStyle name="Comma 3 6 2 5 2" xfId="55200"/>
    <cellStyle name="Comma 3 6 2 5 3" xfId="44174"/>
    <cellStyle name="Comma 3 6 2 6" xfId="35803"/>
    <cellStyle name="Comma 3 6 2 6 2" xfId="52863"/>
    <cellStyle name="Comma 3 6 2 7" xfId="38330"/>
    <cellStyle name="Comma 3 6 3" xfId="1154"/>
    <cellStyle name="Comma 3 6 3 2" xfId="4171"/>
    <cellStyle name="Comma 3 6 3 2 2" xfId="45604"/>
    <cellStyle name="Comma 3 6 3 2 2 2" xfId="56332"/>
    <cellStyle name="Comma 3 6 3 2 3" xfId="54214"/>
    <cellStyle name="Comma 3 6 3 2 4" xfId="42591"/>
    <cellStyle name="Comma 3 6 3 3" xfId="2812"/>
    <cellStyle name="Comma 3 6 3 3 2" xfId="57501"/>
    <cellStyle name="Comma 3 6 3 3 3" xfId="51693"/>
    <cellStyle name="Comma 3 6 3 4" xfId="32947"/>
    <cellStyle name="Comma 3 6 3 4 2" xfId="55382"/>
    <cellStyle name="Comma 3 6 3 4 3" xfId="44356"/>
    <cellStyle name="Comma 3 6 3 5" xfId="35994"/>
    <cellStyle name="Comma 3 6 3 5 2" xfId="53045"/>
    <cellStyle name="Comma 3 6 3 6" xfId="38521"/>
    <cellStyle name="Comma 3 6 4" xfId="1464"/>
    <cellStyle name="Comma 3 6 4 2" xfId="4449"/>
    <cellStyle name="Comma 3 6 4 2 2" xfId="45879"/>
    <cellStyle name="Comma 3 6 4 2 2 2" xfId="56588"/>
    <cellStyle name="Comma 3 6 4 2 3" xfId="54470"/>
    <cellStyle name="Comma 3 6 4 2 4" xfId="42851"/>
    <cellStyle name="Comma 3 6 4 3" xfId="2369"/>
    <cellStyle name="Comma 3 6 4 3 2" xfId="57757"/>
    <cellStyle name="Comma 3 6 4 3 3" xfId="51949"/>
    <cellStyle name="Comma 3 6 4 4" xfId="33257"/>
    <cellStyle name="Comma 3 6 4 4 2" xfId="55054"/>
    <cellStyle name="Comma 3 6 4 4 3" xfId="44028"/>
    <cellStyle name="Comma 3 6 4 5" xfId="36304"/>
    <cellStyle name="Comma 3 6 4 5 2" xfId="53301"/>
    <cellStyle name="Comma 3 6 4 6" xfId="38831"/>
    <cellStyle name="Comma 3 6 5" xfId="3802"/>
    <cellStyle name="Comma 3 6 5 2" xfId="32517"/>
    <cellStyle name="Comma 3 6 5 2 2" xfId="51365"/>
    <cellStyle name="Comma 3 6 5 2 2 2" xfId="57173"/>
    <cellStyle name="Comma 3 6 5 2 3" xfId="53886"/>
    <cellStyle name="Comma 3 6 5 2 4" xfId="42258"/>
    <cellStyle name="Comma 3 6 5 3" xfId="35564"/>
    <cellStyle name="Comma 3 6 5 3 2" xfId="56004"/>
    <cellStyle name="Comma 3 6 5 3 3" xfId="45241"/>
    <cellStyle name="Comma 3 6 5 4" xfId="52717"/>
    <cellStyle name="Comma 3 6 5 5" xfId="38100"/>
    <cellStyle name="Comma 3 6 6" xfId="3494"/>
    <cellStyle name="Comma 3 6 6 2" xfId="45019"/>
    <cellStyle name="Comma 3 6 6 2 2" xfId="55784"/>
    <cellStyle name="Comma 3 6 6 3" xfId="52497"/>
    <cellStyle name="Comma 3 6 6 4" xfId="37792"/>
    <cellStyle name="Comma 3 6 7" xfId="3084"/>
    <cellStyle name="Comma 3 6 7 2" xfId="44628"/>
    <cellStyle name="Comma 3 6 7 2 2" xfId="55601"/>
    <cellStyle name="Comma 3 6 7 3" xfId="53666"/>
    <cellStyle name="Comma 3 6 7 4" xfId="41952"/>
    <cellStyle name="Comma 3 6 8" xfId="2055"/>
    <cellStyle name="Comma 3 6 8 2" xfId="56953"/>
    <cellStyle name="Comma 3 6 8 3" xfId="51145"/>
    <cellStyle name="Comma 3 6 9" xfId="32207"/>
    <cellStyle name="Comma 3 6 9 2" xfId="54798"/>
    <cellStyle name="Comma 3 6 9 3" xfId="43772"/>
    <cellStyle name="Comma 3 7" xfId="557"/>
    <cellStyle name="Comma 3 7 10" xfId="35089"/>
    <cellStyle name="Comma 3 7 10 2" xfId="52205"/>
    <cellStyle name="Comma 3 7 11" xfId="37198"/>
    <cellStyle name="Comma 3 7 2" xfId="1006"/>
    <cellStyle name="Comma 3 7 2 2" xfId="1706"/>
    <cellStyle name="Comma 3 7 2 2 2" xfId="4681"/>
    <cellStyle name="Comma 3 7 2 2 2 2" xfId="52131"/>
    <cellStyle name="Comma 3 7 2 2 2 2 2" xfId="57939"/>
    <cellStyle name="Comma 3 7 2 2 2 3" xfId="54652"/>
    <cellStyle name="Comma 3 7 2 2 2 4" xfId="43089"/>
    <cellStyle name="Comma 3 7 2 2 3" xfId="33499"/>
    <cellStyle name="Comma 3 7 2 2 3 2" xfId="56770"/>
    <cellStyle name="Comma 3 7 2 2 3 3" xfId="46062"/>
    <cellStyle name="Comma 3 7 2 2 4" xfId="36546"/>
    <cellStyle name="Comma 3 7 2 2 4 2" xfId="53483"/>
    <cellStyle name="Comma 3 7 2 2 5" xfId="39073"/>
    <cellStyle name="Comma 3 7 2 3" xfId="4024"/>
    <cellStyle name="Comma 3 7 2 3 2" xfId="45457"/>
    <cellStyle name="Comma 3 7 2 3 2 2" xfId="56186"/>
    <cellStyle name="Comma 3 7 2 3 3" xfId="54068"/>
    <cellStyle name="Comma 3 7 2 3 4" xfId="42445"/>
    <cellStyle name="Comma 3 7 2 4" xfId="2664"/>
    <cellStyle name="Comma 3 7 2 4 2" xfId="57355"/>
    <cellStyle name="Comma 3 7 2 4 3" xfId="51547"/>
    <cellStyle name="Comma 3 7 2 5" xfId="32799"/>
    <cellStyle name="Comma 3 7 2 5 2" xfId="55236"/>
    <cellStyle name="Comma 3 7 2 5 3" xfId="44210"/>
    <cellStyle name="Comma 3 7 2 6" xfId="35846"/>
    <cellStyle name="Comma 3 7 2 6 2" xfId="52899"/>
    <cellStyle name="Comma 3 7 2 7" xfId="38373"/>
    <cellStyle name="Comma 3 7 3" xfId="1190"/>
    <cellStyle name="Comma 3 7 3 2" xfId="4207"/>
    <cellStyle name="Comma 3 7 3 2 2" xfId="45640"/>
    <cellStyle name="Comma 3 7 3 2 2 2" xfId="56368"/>
    <cellStyle name="Comma 3 7 3 2 3" xfId="54250"/>
    <cellStyle name="Comma 3 7 3 2 4" xfId="42627"/>
    <cellStyle name="Comma 3 7 3 3" xfId="2848"/>
    <cellStyle name="Comma 3 7 3 3 2" xfId="57537"/>
    <cellStyle name="Comma 3 7 3 3 3" xfId="51729"/>
    <cellStyle name="Comma 3 7 3 4" xfId="32983"/>
    <cellStyle name="Comma 3 7 3 4 2" xfId="55418"/>
    <cellStyle name="Comma 3 7 3 4 3" xfId="44392"/>
    <cellStyle name="Comma 3 7 3 5" xfId="36030"/>
    <cellStyle name="Comma 3 7 3 5 2" xfId="53081"/>
    <cellStyle name="Comma 3 7 3 6" xfId="38557"/>
    <cellStyle name="Comma 3 7 4" xfId="1334"/>
    <cellStyle name="Comma 3 7 4 2" xfId="4331"/>
    <cellStyle name="Comma 3 7 4 2 2" xfId="45764"/>
    <cellStyle name="Comma 3 7 4 2 2 2" xfId="56479"/>
    <cellStyle name="Comma 3 7 4 2 3" xfId="54361"/>
    <cellStyle name="Comma 3 7 4 2 4" xfId="42738"/>
    <cellStyle name="Comma 3 7 4 3" xfId="2242"/>
    <cellStyle name="Comma 3 7 4 3 2" xfId="57648"/>
    <cellStyle name="Comma 3 7 4 3 3" xfId="51840"/>
    <cellStyle name="Comma 3 7 4 4" xfId="33127"/>
    <cellStyle name="Comma 3 7 4 4 2" xfId="54945"/>
    <cellStyle name="Comma 3 7 4 4 3" xfId="43919"/>
    <cellStyle name="Comma 3 7 4 5" xfId="36174"/>
    <cellStyle name="Comma 3 7 4 5 2" xfId="53192"/>
    <cellStyle name="Comma 3 7 4 6" xfId="38701"/>
    <cellStyle name="Comma 3 7 5" xfId="3687"/>
    <cellStyle name="Comma 3 7 5 2" xfId="32402"/>
    <cellStyle name="Comma 3 7 5 2 2" xfId="51256"/>
    <cellStyle name="Comma 3 7 5 2 2 2" xfId="57064"/>
    <cellStyle name="Comma 3 7 5 2 3" xfId="53777"/>
    <cellStyle name="Comma 3 7 5 2 4" xfId="42143"/>
    <cellStyle name="Comma 3 7 5 3" xfId="35449"/>
    <cellStyle name="Comma 3 7 5 3 2" xfId="55895"/>
    <cellStyle name="Comma 3 7 5 3 3" xfId="45132"/>
    <cellStyle name="Comma 3 7 5 4" xfId="52608"/>
    <cellStyle name="Comma 3 7 5 5" xfId="37985"/>
    <cellStyle name="Comma 3 7 6" xfId="3351"/>
    <cellStyle name="Comma 3 7 6 2" xfId="44878"/>
    <cellStyle name="Comma 3 7 6 2 2" xfId="55675"/>
    <cellStyle name="Comma 3 7 6 3" xfId="52388"/>
    <cellStyle name="Comma 3 7 6 4" xfId="37649"/>
    <cellStyle name="Comma 3 7 7" xfId="2965"/>
    <cellStyle name="Comma 3 7 7 2" xfId="44509"/>
    <cellStyle name="Comma 3 7 7 2 2" xfId="55492"/>
    <cellStyle name="Comma 3 7 7 3" xfId="53557"/>
    <cellStyle name="Comma 3 7 7 4" xfId="41843"/>
    <cellStyle name="Comma 3 7 8" xfId="2098"/>
    <cellStyle name="Comma 3 7 8 2" xfId="56844"/>
    <cellStyle name="Comma 3 7 8 3" xfId="51036"/>
    <cellStyle name="Comma 3 7 9" xfId="32042"/>
    <cellStyle name="Comma 3 7 9 2" xfId="54834"/>
    <cellStyle name="Comma 3 7 9 3" xfId="43808"/>
    <cellStyle name="Comma 3 8" xfId="798"/>
    <cellStyle name="Comma 3 8 2" xfId="1561"/>
    <cellStyle name="Comma 3 8 2 2" xfId="4536"/>
    <cellStyle name="Comma 3 8 2 2 2" xfId="51986"/>
    <cellStyle name="Comma 3 8 2 2 2 2" xfId="57794"/>
    <cellStyle name="Comma 3 8 2 2 3" xfId="54507"/>
    <cellStyle name="Comma 3 8 2 2 4" xfId="42944"/>
    <cellStyle name="Comma 3 8 2 3" xfId="33354"/>
    <cellStyle name="Comma 3 8 2 3 2" xfId="56625"/>
    <cellStyle name="Comma 3 8 2 3 3" xfId="45917"/>
    <cellStyle name="Comma 3 8 2 4" xfId="36401"/>
    <cellStyle name="Comma 3 8 2 4 2" xfId="53338"/>
    <cellStyle name="Comma 3 8 2 5" xfId="38928"/>
    <cellStyle name="Comma 3 8 3" xfId="3865"/>
    <cellStyle name="Comma 3 8 3 2" xfId="45298"/>
    <cellStyle name="Comma 3 8 3 2 2" xfId="56041"/>
    <cellStyle name="Comma 3 8 3 3" xfId="53923"/>
    <cellStyle name="Comma 3 8 3 4" xfId="42300"/>
    <cellStyle name="Comma 3 8 4" xfId="2465"/>
    <cellStyle name="Comma 3 8 4 2" xfId="57210"/>
    <cellStyle name="Comma 3 8 4 3" xfId="51402"/>
    <cellStyle name="Comma 3 8 5" xfId="32591"/>
    <cellStyle name="Comma 3 8 5 2" xfId="55091"/>
    <cellStyle name="Comma 3 8 5 3" xfId="44065"/>
    <cellStyle name="Comma 3 8 6" xfId="35638"/>
    <cellStyle name="Comma 3 8 6 2" xfId="52754"/>
    <cellStyle name="Comma 3 8 7" xfId="38165"/>
    <cellStyle name="Comma 3 9" xfId="1045"/>
    <cellStyle name="Comma 3 9 2" xfId="4062"/>
    <cellStyle name="Comma 3 9 2 2" xfId="45495"/>
    <cellStyle name="Comma 3 9 2 2 2" xfId="56223"/>
    <cellStyle name="Comma 3 9 2 3" xfId="54105"/>
    <cellStyle name="Comma 3 9 2 4" xfId="42482"/>
    <cellStyle name="Comma 3 9 3" xfId="2703"/>
    <cellStyle name="Comma 3 9 3 2" xfId="57392"/>
    <cellStyle name="Comma 3 9 3 3" xfId="51584"/>
    <cellStyle name="Comma 3 9 4" xfId="32838"/>
    <cellStyle name="Comma 3 9 4 2" xfId="55273"/>
    <cellStyle name="Comma 3 9 4 3" xfId="44247"/>
    <cellStyle name="Comma 3 9 5" xfId="35885"/>
    <cellStyle name="Comma 3 9 5 2" xfId="52936"/>
    <cellStyle name="Comma 3 9 6" xfId="38412"/>
    <cellStyle name="Comma 4" xfId="262"/>
    <cellStyle name="Comma 5" xfId="263"/>
    <cellStyle name="Currency 2" xfId="5"/>
    <cellStyle name="Currency 3" xfId="192"/>
    <cellStyle name="Currency 3 10" xfId="3139"/>
    <cellStyle name="Currency 3 10 2" xfId="44679"/>
    <cellStyle name="Currency 3 10 2 2" xfId="55623"/>
    <cellStyle name="Currency 3 10 3" xfId="52336"/>
    <cellStyle name="Currency 3 10 4" xfId="37437"/>
    <cellStyle name="Currency 3 11" xfId="2872"/>
    <cellStyle name="Currency 3 11 2" xfId="44416"/>
    <cellStyle name="Currency 3 11 2 2" xfId="55440"/>
    <cellStyle name="Currency 3 11 3" xfId="53505"/>
    <cellStyle name="Currency 3 11 4" xfId="41791"/>
    <cellStyle name="Currency 3 12" xfId="1746"/>
    <cellStyle name="Currency 3 12 2" xfId="56792"/>
    <cellStyle name="Currency 3 12 3" xfId="50984"/>
    <cellStyle name="Currency 3 13" xfId="31945"/>
    <cellStyle name="Currency 3 13 2" xfId="54674"/>
    <cellStyle name="Currency 3 13 3" xfId="43648"/>
    <cellStyle name="Currency 3 14" xfId="34998"/>
    <cellStyle name="Currency 3 14 2" xfId="52153"/>
    <cellStyle name="Currency 3 15" xfId="37109"/>
    <cellStyle name="Currency 3 2" xfId="502"/>
    <cellStyle name="Currency 3 2 10" xfId="32097"/>
    <cellStyle name="Currency 3 2 10 2" xfId="54711"/>
    <cellStyle name="Currency 3 2 10 3" xfId="43685"/>
    <cellStyle name="Currency 3 2 11" xfId="35144"/>
    <cellStyle name="Currency 3 2 11 2" xfId="52227"/>
    <cellStyle name="Currency 3 2 12" xfId="37226"/>
    <cellStyle name="Currency 3 2 2" xfId="585"/>
    <cellStyle name="Currency 3 2 2 2" xfId="1360"/>
    <cellStyle name="Currency 3 2 2 2 2" xfId="4356"/>
    <cellStyle name="Currency 3 2 2 2 2 2" xfId="51862"/>
    <cellStyle name="Currency 3 2 2 2 2 2 2" xfId="57670"/>
    <cellStyle name="Currency 3 2 2 2 2 3" xfId="54383"/>
    <cellStyle name="Currency 3 2 2 2 2 4" xfId="42764"/>
    <cellStyle name="Currency 3 2 2 2 3" xfId="33153"/>
    <cellStyle name="Currency 3 2 2 2 3 2" xfId="56501"/>
    <cellStyle name="Currency 3 2 2 2 3 3" xfId="45786"/>
    <cellStyle name="Currency 3 2 2 2 4" xfId="36200"/>
    <cellStyle name="Currency 3 2 2 2 4 2" xfId="53214"/>
    <cellStyle name="Currency 3 2 2 2 5" xfId="38727"/>
    <cellStyle name="Currency 3 2 2 3" xfId="3709"/>
    <cellStyle name="Currency 3 2 2 3 2" xfId="45154"/>
    <cellStyle name="Currency 3 2 2 3 2 2" xfId="55917"/>
    <cellStyle name="Currency 3 2 2 3 3" xfId="53799"/>
    <cellStyle name="Currency 3 2 2 3 4" xfId="42165"/>
    <cellStyle name="Currency 3 2 2 4" xfId="2268"/>
    <cellStyle name="Currency 3 2 2 4 2" xfId="57086"/>
    <cellStyle name="Currency 3 2 2 4 3" xfId="51278"/>
    <cellStyle name="Currency 3 2 2 5" xfId="32424"/>
    <cellStyle name="Currency 3 2 2 5 2" xfId="54967"/>
    <cellStyle name="Currency 3 2 2 5 3" xfId="43941"/>
    <cellStyle name="Currency 3 2 2 6" xfId="35471"/>
    <cellStyle name="Currency 3 2 2 6 2" xfId="52630"/>
    <cellStyle name="Currency 3 2 2 7" xfId="38007"/>
    <cellStyle name="Currency 3 2 3" xfId="853"/>
    <cellStyle name="Currency 3 2 3 2" xfId="1583"/>
    <cellStyle name="Currency 3 2 3 2 2" xfId="4558"/>
    <cellStyle name="Currency 3 2 3 2 2 2" xfId="52008"/>
    <cellStyle name="Currency 3 2 3 2 2 2 2" xfId="57816"/>
    <cellStyle name="Currency 3 2 3 2 2 3" xfId="54529"/>
    <cellStyle name="Currency 3 2 3 2 2 4" xfId="42966"/>
    <cellStyle name="Currency 3 2 3 2 3" xfId="33376"/>
    <cellStyle name="Currency 3 2 3 2 3 2" xfId="56647"/>
    <cellStyle name="Currency 3 2 3 2 3 3" xfId="45939"/>
    <cellStyle name="Currency 3 2 3 2 4" xfId="36423"/>
    <cellStyle name="Currency 3 2 3 2 4 2" xfId="53360"/>
    <cellStyle name="Currency 3 2 3 2 5" xfId="38950"/>
    <cellStyle name="Currency 3 2 3 3" xfId="3894"/>
    <cellStyle name="Currency 3 2 3 3 2" xfId="45327"/>
    <cellStyle name="Currency 3 2 3 3 2 2" xfId="56063"/>
    <cellStyle name="Currency 3 2 3 3 3" xfId="53945"/>
    <cellStyle name="Currency 3 2 3 3 4" xfId="42322"/>
    <cellStyle name="Currency 3 2 3 4" xfId="2519"/>
    <cellStyle name="Currency 3 2 3 4 2" xfId="57232"/>
    <cellStyle name="Currency 3 2 3 4 3" xfId="51424"/>
    <cellStyle name="Currency 3 2 3 5" xfId="32646"/>
    <cellStyle name="Currency 3 2 3 5 2" xfId="55113"/>
    <cellStyle name="Currency 3 2 3 5 3" xfId="44087"/>
    <cellStyle name="Currency 3 2 3 6" xfId="35693"/>
    <cellStyle name="Currency 3 2 3 6 2" xfId="52776"/>
    <cellStyle name="Currency 3 2 3 7" xfId="38220"/>
    <cellStyle name="Currency 3 2 4" xfId="1067"/>
    <cellStyle name="Currency 3 2 4 2" xfId="4084"/>
    <cellStyle name="Currency 3 2 4 2 2" xfId="45517"/>
    <cellStyle name="Currency 3 2 4 2 2 2" xfId="56245"/>
    <cellStyle name="Currency 3 2 4 2 3" xfId="54127"/>
    <cellStyle name="Currency 3 2 4 2 4" xfId="42504"/>
    <cellStyle name="Currency 3 2 4 3" xfId="2725"/>
    <cellStyle name="Currency 3 2 4 3 2" xfId="57414"/>
    <cellStyle name="Currency 3 2 4 3 3" xfId="51606"/>
    <cellStyle name="Currency 3 2 4 4" xfId="32860"/>
    <cellStyle name="Currency 3 2 4 4 2" xfId="55295"/>
    <cellStyle name="Currency 3 2 4 4 3" xfId="44269"/>
    <cellStyle name="Currency 3 2 4 5" xfId="35907"/>
    <cellStyle name="Currency 3 2 4 5 2" xfId="52958"/>
    <cellStyle name="Currency 3 2 4 6" xfId="38434"/>
    <cellStyle name="Currency 3 2 5" xfId="1282"/>
    <cellStyle name="Currency 3 2 5 2" xfId="4279"/>
    <cellStyle name="Currency 3 2 5 2 2" xfId="45712"/>
    <cellStyle name="Currency 3 2 5 2 2 2" xfId="56427"/>
    <cellStyle name="Currency 3 2 5 2 3" xfId="54309"/>
    <cellStyle name="Currency 3 2 5 2 4" xfId="42686"/>
    <cellStyle name="Currency 3 2 5 3" xfId="2190"/>
    <cellStyle name="Currency 3 2 5 3 2" xfId="57596"/>
    <cellStyle name="Currency 3 2 5 3 3" xfId="51788"/>
    <cellStyle name="Currency 3 2 5 4" xfId="33075"/>
    <cellStyle name="Currency 3 2 5 4 2" xfId="54893"/>
    <cellStyle name="Currency 3 2 5 4 3" xfId="43867"/>
    <cellStyle name="Currency 3 2 5 5" xfId="36122"/>
    <cellStyle name="Currency 3 2 5 5 2" xfId="53140"/>
    <cellStyle name="Currency 3 2 5 6" xfId="38649"/>
    <cellStyle name="Currency 3 2 6" xfId="3634"/>
    <cellStyle name="Currency 3 2 6 2" xfId="32349"/>
    <cellStyle name="Currency 3 2 6 2 2" xfId="51204"/>
    <cellStyle name="Currency 3 2 6 2 2 2" xfId="57012"/>
    <cellStyle name="Currency 3 2 6 2 3" xfId="53725"/>
    <cellStyle name="Currency 3 2 6 2 4" xfId="42090"/>
    <cellStyle name="Currency 3 2 6 3" xfId="35396"/>
    <cellStyle name="Currency 3 2 6 3 2" xfId="55843"/>
    <cellStyle name="Currency 3 2 6 3 3" xfId="45080"/>
    <cellStyle name="Currency 3 2 6 4" xfId="52556"/>
    <cellStyle name="Currency 3 2 6 5" xfId="37932"/>
    <cellStyle name="Currency 3 2 7" xfId="3394"/>
    <cellStyle name="Currency 3 2 7 2" xfId="44920"/>
    <cellStyle name="Currency 3 2 7 2 2" xfId="55697"/>
    <cellStyle name="Currency 3 2 7 3" xfId="52410"/>
    <cellStyle name="Currency 3 2 7 4" xfId="37692"/>
    <cellStyle name="Currency 3 2 8" xfId="2991"/>
    <cellStyle name="Currency 3 2 8 2" xfId="44535"/>
    <cellStyle name="Currency 3 2 8 2 2" xfId="55514"/>
    <cellStyle name="Currency 3 2 8 3" xfId="53579"/>
    <cellStyle name="Currency 3 2 8 4" xfId="41865"/>
    <cellStyle name="Currency 3 2 9" xfId="1949"/>
    <cellStyle name="Currency 3 2 9 2" xfId="56866"/>
    <cellStyle name="Currency 3 2 9 3" xfId="51058"/>
    <cellStyle name="Currency 3 3" xfId="625"/>
    <cellStyle name="Currency 3 3 10" xfId="35184"/>
    <cellStyle name="Currency 3 3 10 2" xfId="52263"/>
    <cellStyle name="Currency 3 3 11" xfId="37266"/>
    <cellStyle name="Currency 3 3 2" xfId="893"/>
    <cellStyle name="Currency 3 3 2 2" xfId="1619"/>
    <cellStyle name="Currency 3 3 2 2 2" xfId="4594"/>
    <cellStyle name="Currency 3 3 2 2 2 2" xfId="52044"/>
    <cellStyle name="Currency 3 3 2 2 2 2 2" xfId="57852"/>
    <cellStyle name="Currency 3 3 2 2 2 3" xfId="54565"/>
    <cellStyle name="Currency 3 3 2 2 2 4" xfId="43002"/>
    <cellStyle name="Currency 3 3 2 2 3" xfId="33412"/>
    <cellStyle name="Currency 3 3 2 2 3 2" xfId="56683"/>
    <cellStyle name="Currency 3 3 2 2 3 3" xfId="45975"/>
    <cellStyle name="Currency 3 3 2 2 4" xfId="36459"/>
    <cellStyle name="Currency 3 3 2 2 4 2" xfId="53396"/>
    <cellStyle name="Currency 3 3 2 2 5" xfId="38986"/>
    <cellStyle name="Currency 3 3 2 3" xfId="3930"/>
    <cellStyle name="Currency 3 3 2 3 2" xfId="45363"/>
    <cellStyle name="Currency 3 3 2 3 2 2" xfId="56099"/>
    <cellStyle name="Currency 3 3 2 3 3" xfId="53981"/>
    <cellStyle name="Currency 3 3 2 3 4" xfId="42358"/>
    <cellStyle name="Currency 3 3 2 4" xfId="2559"/>
    <cellStyle name="Currency 3 3 2 4 2" xfId="57268"/>
    <cellStyle name="Currency 3 3 2 4 3" xfId="51460"/>
    <cellStyle name="Currency 3 3 2 5" xfId="32686"/>
    <cellStyle name="Currency 3 3 2 5 2" xfId="55149"/>
    <cellStyle name="Currency 3 3 2 5 3" xfId="44123"/>
    <cellStyle name="Currency 3 3 2 6" xfId="35733"/>
    <cellStyle name="Currency 3 3 2 6 2" xfId="52812"/>
    <cellStyle name="Currency 3 3 2 7" xfId="38260"/>
    <cellStyle name="Currency 3 3 3" xfId="1103"/>
    <cellStyle name="Currency 3 3 3 2" xfId="4120"/>
    <cellStyle name="Currency 3 3 3 2 2" xfId="45553"/>
    <cellStyle name="Currency 3 3 3 2 2 2" xfId="56281"/>
    <cellStyle name="Currency 3 3 3 2 3" xfId="54163"/>
    <cellStyle name="Currency 3 3 3 2 4" xfId="42540"/>
    <cellStyle name="Currency 3 3 3 3" xfId="2761"/>
    <cellStyle name="Currency 3 3 3 3 2" xfId="57450"/>
    <cellStyle name="Currency 3 3 3 3 3" xfId="51642"/>
    <cellStyle name="Currency 3 3 3 4" xfId="32896"/>
    <cellStyle name="Currency 3 3 3 4 2" xfId="55331"/>
    <cellStyle name="Currency 3 3 3 4 3" xfId="44305"/>
    <cellStyle name="Currency 3 3 3 5" xfId="35943"/>
    <cellStyle name="Currency 3 3 3 5 2" xfId="52994"/>
    <cellStyle name="Currency 3 3 3 6" xfId="38470"/>
    <cellStyle name="Currency 3 3 4" xfId="1398"/>
    <cellStyle name="Currency 3 3 4 2" xfId="4392"/>
    <cellStyle name="Currency 3 3 4 2 2" xfId="45822"/>
    <cellStyle name="Currency 3 3 4 2 2 2" xfId="56537"/>
    <cellStyle name="Currency 3 3 4 2 3" xfId="54419"/>
    <cellStyle name="Currency 3 3 4 2 4" xfId="42800"/>
    <cellStyle name="Currency 3 3 4 3" xfId="2306"/>
    <cellStyle name="Currency 3 3 4 3 2" xfId="57706"/>
    <cellStyle name="Currency 3 3 4 3 3" xfId="51898"/>
    <cellStyle name="Currency 3 3 4 4" xfId="33191"/>
    <cellStyle name="Currency 3 3 4 4 2" xfId="55003"/>
    <cellStyle name="Currency 3 3 4 4 3" xfId="43977"/>
    <cellStyle name="Currency 3 3 4 5" xfId="36238"/>
    <cellStyle name="Currency 3 3 4 5 2" xfId="53250"/>
    <cellStyle name="Currency 3 3 4 6" xfId="38765"/>
    <cellStyle name="Currency 3 3 5" xfId="3746"/>
    <cellStyle name="Currency 3 3 5 2" xfId="32461"/>
    <cellStyle name="Currency 3 3 5 2 2" xfId="51314"/>
    <cellStyle name="Currency 3 3 5 2 2 2" xfId="57122"/>
    <cellStyle name="Currency 3 3 5 2 3" xfId="53835"/>
    <cellStyle name="Currency 3 3 5 2 4" xfId="42202"/>
    <cellStyle name="Currency 3 3 5 3" xfId="35508"/>
    <cellStyle name="Currency 3 3 5 3 2" xfId="55953"/>
    <cellStyle name="Currency 3 3 5 3 3" xfId="45190"/>
    <cellStyle name="Currency 3 3 5 4" xfId="52666"/>
    <cellStyle name="Currency 3 3 5 5" xfId="38044"/>
    <cellStyle name="Currency 3 3 6" xfId="3433"/>
    <cellStyle name="Currency 3 3 6 2" xfId="44959"/>
    <cellStyle name="Currency 3 3 6 2 2" xfId="55733"/>
    <cellStyle name="Currency 3 3 6 3" xfId="52446"/>
    <cellStyle name="Currency 3 3 6 4" xfId="37731"/>
    <cellStyle name="Currency 3 3 7" xfId="3027"/>
    <cellStyle name="Currency 3 3 7 2" xfId="44571"/>
    <cellStyle name="Currency 3 3 7 2 2" xfId="55550"/>
    <cellStyle name="Currency 3 3 7 3" xfId="53615"/>
    <cellStyle name="Currency 3 3 7 4" xfId="41901"/>
    <cellStyle name="Currency 3 3 8" xfId="1987"/>
    <cellStyle name="Currency 3 3 8 2" xfId="56902"/>
    <cellStyle name="Currency 3 3 8 3" xfId="51094"/>
    <cellStyle name="Currency 3 3 9" xfId="32137"/>
    <cellStyle name="Currency 3 3 9 2" xfId="54747"/>
    <cellStyle name="Currency 3 3 9 3" xfId="43721"/>
    <cellStyle name="Currency 3 4" xfId="679"/>
    <cellStyle name="Currency 3 4 10" xfId="35238"/>
    <cellStyle name="Currency 3 4 10 2" xfId="52299"/>
    <cellStyle name="Currency 3 4 11" xfId="37320"/>
    <cellStyle name="Currency 3 4 2" xfId="947"/>
    <cellStyle name="Currency 3 4 2 2" xfId="1655"/>
    <cellStyle name="Currency 3 4 2 2 2" xfId="4630"/>
    <cellStyle name="Currency 3 4 2 2 2 2" xfId="52080"/>
    <cellStyle name="Currency 3 4 2 2 2 2 2" xfId="57888"/>
    <cellStyle name="Currency 3 4 2 2 2 3" xfId="54601"/>
    <cellStyle name="Currency 3 4 2 2 2 4" xfId="43038"/>
    <cellStyle name="Currency 3 4 2 2 3" xfId="33448"/>
    <cellStyle name="Currency 3 4 2 2 3 2" xfId="56719"/>
    <cellStyle name="Currency 3 4 2 2 3 3" xfId="46011"/>
    <cellStyle name="Currency 3 4 2 2 4" xfId="36495"/>
    <cellStyle name="Currency 3 4 2 2 4 2" xfId="53432"/>
    <cellStyle name="Currency 3 4 2 2 5" xfId="39022"/>
    <cellStyle name="Currency 3 4 2 3" xfId="3972"/>
    <cellStyle name="Currency 3 4 2 3 2" xfId="45405"/>
    <cellStyle name="Currency 3 4 2 3 2 2" xfId="56135"/>
    <cellStyle name="Currency 3 4 2 3 3" xfId="54017"/>
    <cellStyle name="Currency 3 4 2 3 4" xfId="42394"/>
    <cellStyle name="Currency 3 4 2 4" xfId="2609"/>
    <cellStyle name="Currency 3 4 2 4 2" xfId="57304"/>
    <cellStyle name="Currency 3 4 2 4 3" xfId="51496"/>
    <cellStyle name="Currency 3 4 2 5" xfId="32740"/>
    <cellStyle name="Currency 3 4 2 5 2" xfId="55185"/>
    <cellStyle name="Currency 3 4 2 5 3" xfId="44159"/>
    <cellStyle name="Currency 3 4 2 6" xfId="35787"/>
    <cellStyle name="Currency 3 4 2 6 2" xfId="52848"/>
    <cellStyle name="Currency 3 4 2 7" xfId="38314"/>
    <cellStyle name="Currency 3 4 3" xfId="1139"/>
    <cellStyle name="Currency 3 4 3 2" xfId="4156"/>
    <cellStyle name="Currency 3 4 3 2 2" xfId="45589"/>
    <cellStyle name="Currency 3 4 3 2 2 2" xfId="56317"/>
    <cellStyle name="Currency 3 4 3 2 3" xfId="54199"/>
    <cellStyle name="Currency 3 4 3 2 4" xfId="42576"/>
    <cellStyle name="Currency 3 4 3 3" xfId="2797"/>
    <cellStyle name="Currency 3 4 3 3 2" xfId="57486"/>
    <cellStyle name="Currency 3 4 3 3 3" xfId="51678"/>
    <cellStyle name="Currency 3 4 3 4" xfId="32932"/>
    <cellStyle name="Currency 3 4 3 4 2" xfId="55367"/>
    <cellStyle name="Currency 3 4 3 4 3" xfId="44341"/>
    <cellStyle name="Currency 3 4 3 5" xfId="35979"/>
    <cellStyle name="Currency 3 4 3 5 2" xfId="53030"/>
    <cellStyle name="Currency 3 4 3 6" xfId="38506"/>
    <cellStyle name="Currency 3 4 4" xfId="1448"/>
    <cellStyle name="Currency 3 4 4 2" xfId="4433"/>
    <cellStyle name="Currency 3 4 4 2 2" xfId="45863"/>
    <cellStyle name="Currency 3 4 4 2 2 2" xfId="56573"/>
    <cellStyle name="Currency 3 4 4 2 3" xfId="54455"/>
    <cellStyle name="Currency 3 4 4 2 4" xfId="42836"/>
    <cellStyle name="Currency 3 4 4 3" xfId="2353"/>
    <cellStyle name="Currency 3 4 4 3 2" xfId="57742"/>
    <cellStyle name="Currency 3 4 4 3 3" xfId="51934"/>
    <cellStyle name="Currency 3 4 4 4" xfId="33241"/>
    <cellStyle name="Currency 3 4 4 4 2" xfId="55039"/>
    <cellStyle name="Currency 3 4 4 4 3" xfId="44013"/>
    <cellStyle name="Currency 3 4 4 5" xfId="36288"/>
    <cellStyle name="Currency 3 4 4 5 2" xfId="53286"/>
    <cellStyle name="Currency 3 4 4 6" xfId="38815"/>
    <cellStyle name="Currency 3 4 5" xfId="3786"/>
    <cellStyle name="Currency 3 4 5 2" xfId="32501"/>
    <cellStyle name="Currency 3 4 5 2 2" xfId="51350"/>
    <cellStyle name="Currency 3 4 5 2 2 2" xfId="57158"/>
    <cellStyle name="Currency 3 4 5 2 3" xfId="53871"/>
    <cellStyle name="Currency 3 4 5 2 4" xfId="42242"/>
    <cellStyle name="Currency 3 4 5 3" xfId="35548"/>
    <cellStyle name="Currency 3 4 5 3 2" xfId="55989"/>
    <cellStyle name="Currency 3 4 5 3 3" xfId="45226"/>
    <cellStyle name="Currency 3 4 5 4" xfId="52702"/>
    <cellStyle name="Currency 3 4 5 5" xfId="38084"/>
    <cellStyle name="Currency 3 4 6" xfId="3478"/>
    <cellStyle name="Currency 3 4 6 2" xfId="45003"/>
    <cellStyle name="Currency 3 4 6 2 2" xfId="55769"/>
    <cellStyle name="Currency 3 4 6 3" xfId="52482"/>
    <cellStyle name="Currency 3 4 6 4" xfId="37776"/>
    <cellStyle name="Currency 3 4 7" xfId="3068"/>
    <cellStyle name="Currency 3 4 7 2" xfId="44612"/>
    <cellStyle name="Currency 3 4 7 2 2" xfId="55586"/>
    <cellStyle name="Currency 3 4 7 3" xfId="53651"/>
    <cellStyle name="Currency 3 4 7 4" xfId="41937"/>
    <cellStyle name="Currency 3 4 8" xfId="2039"/>
    <cellStyle name="Currency 3 4 8 2" xfId="56938"/>
    <cellStyle name="Currency 3 4 8 3" xfId="51130"/>
    <cellStyle name="Currency 3 4 9" xfId="32191"/>
    <cellStyle name="Currency 3 4 9 2" xfId="54783"/>
    <cellStyle name="Currency 3 4 9 3" xfId="43757"/>
    <cellStyle name="Currency 3 5" xfId="539"/>
    <cellStyle name="Currency 3 5 10" xfId="35073"/>
    <cellStyle name="Currency 3 5 10 2" xfId="52190"/>
    <cellStyle name="Currency 3 5 11" xfId="37180"/>
    <cellStyle name="Currency 3 5 2" xfId="988"/>
    <cellStyle name="Currency 3 5 2 2" xfId="1691"/>
    <cellStyle name="Currency 3 5 2 2 2" xfId="4666"/>
    <cellStyle name="Currency 3 5 2 2 2 2" xfId="52116"/>
    <cellStyle name="Currency 3 5 2 2 2 2 2" xfId="57924"/>
    <cellStyle name="Currency 3 5 2 2 2 3" xfId="54637"/>
    <cellStyle name="Currency 3 5 2 2 2 4" xfId="43074"/>
    <cellStyle name="Currency 3 5 2 2 3" xfId="33484"/>
    <cellStyle name="Currency 3 5 2 2 3 2" xfId="56755"/>
    <cellStyle name="Currency 3 5 2 2 3 3" xfId="46047"/>
    <cellStyle name="Currency 3 5 2 2 4" xfId="36531"/>
    <cellStyle name="Currency 3 5 2 2 4 2" xfId="53468"/>
    <cellStyle name="Currency 3 5 2 2 5" xfId="39058"/>
    <cellStyle name="Currency 3 5 2 3" xfId="4009"/>
    <cellStyle name="Currency 3 5 2 3 2" xfId="45442"/>
    <cellStyle name="Currency 3 5 2 3 2 2" xfId="56171"/>
    <cellStyle name="Currency 3 5 2 3 3" xfId="54053"/>
    <cellStyle name="Currency 3 5 2 3 4" xfId="42430"/>
    <cellStyle name="Currency 3 5 2 4" xfId="2649"/>
    <cellStyle name="Currency 3 5 2 4 2" xfId="57340"/>
    <cellStyle name="Currency 3 5 2 4 3" xfId="51532"/>
    <cellStyle name="Currency 3 5 2 5" xfId="32781"/>
    <cellStyle name="Currency 3 5 2 5 2" xfId="55221"/>
    <cellStyle name="Currency 3 5 2 5 3" xfId="44195"/>
    <cellStyle name="Currency 3 5 2 6" xfId="35828"/>
    <cellStyle name="Currency 3 5 2 6 2" xfId="52884"/>
    <cellStyle name="Currency 3 5 2 7" xfId="38355"/>
    <cellStyle name="Currency 3 5 3" xfId="1175"/>
    <cellStyle name="Currency 3 5 3 2" xfId="4192"/>
    <cellStyle name="Currency 3 5 3 2 2" xfId="45625"/>
    <cellStyle name="Currency 3 5 3 2 2 2" xfId="56353"/>
    <cellStyle name="Currency 3 5 3 2 3" xfId="54235"/>
    <cellStyle name="Currency 3 5 3 2 4" xfId="42612"/>
    <cellStyle name="Currency 3 5 3 3" xfId="2833"/>
    <cellStyle name="Currency 3 5 3 3 2" xfId="57522"/>
    <cellStyle name="Currency 3 5 3 3 3" xfId="51714"/>
    <cellStyle name="Currency 3 5 3 4" xfId="32968"/>
    <cellStyle name="Currency 3 5 3 4 2" xfId="55403"/>
    <cellStyle name="Currency 3 5 3 4 3" xfId="44377"/>
    <cellStyle name="Currency 3 5 3 5" xfId="36015"/>
    <cellStyle name="Currency 3 5 3 5 2" xfId="53066"/>
    <cellStyle name="Currency 3 5 3 6" xfId="38542"/>
    <cellStyle name="Currency 3 5 4" xfId="1319"/>
    <cellStyle name="Currency 3 5 4 2" xfId="4316"/>
    <cellStyle name="Currency 3 5 4 2 2" xfId="45749"/>
    <cellStyle name="Currency 3 5 4 2 2 2" xfId="56464"/>
    <cellStyle name="Currency 3 5 4 2 3" xfId="54346"/>
    <cellStyle name="Currency 3 5 4 2 4" xfId="42723"/>
    <cellStyle name="Currency 3 5 4 3" xfId="2227"/>
    <cellStyle name="Currency 3 5 4 3 2" xfId="57633"/>
    <cellStyle name="Currency 3 5 4 3 3" xfId="51825"/>
    <cellStyle name="Currency 3 5 4 4" xfId="33112"/>
    <cellStyle name="Currency 3 5 4 4 2" xfId="54930"/>
    <cellStyle name="Currency 3 5 4 4 3" xfId="43904"/>
    <cellStyle name="Currency 3 5 4 5" xfId="36159"/>
    <cellStyle name="Currency 3 5 4 5 2" xfId="53177"/>
    <cellStyle name="Currency 3 5 4 6" xfId="38686"/>
    <cellStyle name="Currency 3 5 5" xfId="3671"/>
    <cellStyle name="Currency 3 5 5 2" xfId="32386"/>
    <cellStyle name="Currency 3 5 5 2 2" xfId="51241"/>
    <cellStyle name="Currency 3 5 5 2 2 2" xfId="57049"/>
    <cellStyle name="Currency 3 5 5 2 3" xfId="53762"/>
    <cellStyle name="Currency 3 5 5 2 4" xfId="42127"/>
    <cellStyle name="Currency 3 5 5 3" xfId="35433"/>
    <cellStyle name="Currency 3 5 5 3 2" xfId="55880"/>
    <cellStyle name="Currency 3 5 5 3 3" xfId="45117"/>
    <cellStyle name="Currency 3 5 5 4" xfId="52593"/>
    <cellStyle name="Currency 3 5 5 5" xfId="37969"/>
    <cellStyle name="Currency 3 5 6" xfId="3335"/>
    <cellStyle name="Currency 3 5 6 2" xfId="44862"/>
    <cellStyle name="Currency 3 5 6 2 2" xfId="55660"/>
    <cellStyle name="Currency 3 5 6 3" xfId="52373"/>
    <cellStyle name="Currency 3 5 6 4" xfId="37633"/>
    <cellStyle name="Currency 3 5 7" xfId="2950"/>
    <cellStyle name="Currency 3 5 7 2" xfId="44494"/>
    <cellStyle name="Currency 3 5 7 2 2" xfId="55477"/>
    <cellStyle name="Currency 3 5 7 3" xfId="53542"/>
    <cellStyle name="Currency 3 5 7 4" xfId="41828"/>
    <cellStyle name="Currency 3 5 8" xfId="2080"/>
    <cellStyle name="Currency 3 5 8 2" xfId="56829"/>
    <cellStyle name="Currency 3 5 8 3" xfId="51021"/>
    <cellStyle name="Currency 3 5 9" xfId="32026"/>
    <cellStyle name="Currency 3 5 9 2" xfId="54819"/>
    <cellStyle name="Currency 3 5 9 3" xfId="43793"/>
    <cellStyle name="Currency 3 6" xfId="782"/>
    <cellStyle name="Currency 3 6 2" xfId="1546"/>
    <cellStyle name="Currency 3 6 2 2" xfId="4521"/>
    <cellStyle name="Currency 3 6 2 2 2" xfId="51971"/>
    <cellStyle name="Currency 3 6 2 2 2 2" xfId="57779"/>
    <cellStyle name="Currency 3 6 2 2 3" xfId="54492"/>
    <cellStyle name="Currency 3 6 2 2 4" xfId="42929"/>
    <cellStyle name="Currency 3 6 2 3" xfId="33339"/>
    <cellStyle name="Currency 3 6 2 3 2" xfId="56610"/>
    <cellStyle name="Currency 3 6 2 3 3" xfId="45902"/>
    <cellStyle name="Currency 3 6 2 4" xfId="36386"/>
    <cellStyle name="Currency 3 6 2 4 2" xfId="53323"/>
    <cellStyle name="Currency 3 6 2 5" xfId="38913"/>
    <cellStyle name="Currency 3 6 3" xfId="3849"/>
    <cellStyle name="Currency 3 6 3 2" xfId="45282"/>
    <cellStyle name="Currency 3 6 3 2 2" xfId="56026"/>
    <cellStyle name="Currency 3 6 3 3" xfId="53908"/>
    <cellStyle name="Currency 3 6 3 4" xfId="42285"/>
    <cellStyle name="Currency 3 6 4" xfId="2449"/>
    <cellStyle name="Currency 3 6 4 2" xfId="57195"/>
    <cellStyle name="Currency 3 6 4 3" xfId="51387"/>
    <cellStyle name="Currency 3 6 5" xfId="32575"/>
    <cellStyle name="Currency 3 6 5 2" xfId="55076"/>
    <cellStyle name="Currency 3 6 5 3" xfId="44050"/>
    <cellStyle name="Currency 3 6 6" xfId="35622"/>
    <cellStyle name="Currency 3 6 6 2" xfId="52739"/>
    <cellStyle name="Currency 3 6 7" xfId="38149"/>
    <cellStyle name="Currency 3 7" xfId="1030"/>
    <cellStyle name="Currency 3 7 2" xfId="4047"/>
    <cellStyle name="Currency 3 7 2 2" xfId="45480"/>
    <cellStyle name="Currency 3 7 2 2 2" xfId="56208"/>
    <cellStyle name="Currency 3 7 2 3" xfId="54090"/>
    <cellStyle name="Currency 3 7 2 4" xfId="42467"/>
    <cellStyle name="Currency 3 7 3" xfId="2688"/>
    <cellStyle name="Currency 3 7 3 2" xfId="57377"/>
    <cellStyle name="Currency 3 7 3 3" xfId="51569"/>
    <cellStyle name="Currency 3 7 4" xfId="32823"/>
    <cellStyle name="Currency 3 7 4 2" xfId="55258"/>
    <cellStyle name="Currency 3 7 4 3" xfId="44232"/>
    <cellStyle name="Currency 3 7 5" xfId="35870"/>
    <cellStyle name="Currency 3 7 5 2" xfId="52921"/>
    <cellStyle name="Currency 3 7 6" xfId="38397"/>
    <cellStyle name="Currency 3 8" xfId="1216"/>
    <cellStyle name="Currency 3 8 2" xfId="4231"/>
    <cellStyle name="Currency 3 8 2 2" xfId="45664"/>
    <cellStyle name="Currency 3 8 2 2 2" xfId="56390"/>
    <cellStyle name="Currency 3 8 2 3" xfId="54272"/>
    <cellStyle name="Currency 3 8 2 4" xfId="42649"/>
    <cellStyle name="Currency 3 8 3" xfId="2126"/>
    <cellStyle name="Currency 3 8 3 2" xfId="57559"/>
    <cellStyle name="Currency 3 8 3 3" xfId="51751"/>
    <cellStyle name="Currency 3 8 4" xfId="33009"/>
    <cellStyle name="Currency 3 8 4 2" xfId="54856"/>
    <cellStyle name="Currency 3 8 4 3" xfId="43830"/>
    <cellStyle name="Currency 3 8 5" xfId="36056"/>
    <cellStyle name="Currency 3 8 5 2" xfId="53103"/>
    <cellStyle name="Currency 3 8 6" xfId="38583"/>
    <cellStyle name="Currency 3 9" xfId="3525"/>
    <cellStyle name="Currency 3 9 2" xfId="32240"/>
    <cellStyle name="Currency 3 9 2 2" xfId="51167"/>
    <cellStyle name="Currency 3 9 2 2 2" xfId="56975"/>
    <cellStyle name="Currency 3 9 2 3" xfId="53688"/>
    <cellStyle name="Currency 3 9 2 4" xfId="41981"/>
    <cellStyle name="Currency 3 9 3" xfId="35287"/>
    <cellStyle name="Currency 3 9 3 2" xfId="55806"/>
    <cellStyle name="Currency 3 9 3 3" xfId="45043"/>
    <cellStyle name="Currency 3 9 4" xfId="52519"/>
    <cellStyle name="Currency 3 9 5" xfId="37823"/>
    <cellStyle name="Currency 4" xfId="454"/>
    <cellStyle name="Currency 4 10" xfId="3301"/>
    <cellStyle name="Currency 4 10 2" xfId="44828"/>
    <cellStyle name="Currency 4 10 2 2" xfId="55641"/>
    <cellStyle name="Currency 4 10 3" xfId="52354"/>
    <cellStyle name="Currency 4 10 4" xfId="37599"/>
    <cellStyle name="Currency 4 11" xfId="2924"/>
    <cellStyle name="Currency 4 11 2" xfId="44468"/>
    <cellStyle name="Currency 4 11 2 2" xfId="55458"/>
    <cellStyle name="Currency 4 11 3" xfId="53523"/>
    <cellStyle name="Currency 4 11 4" xfId="41809"/>
    <cellStyle name="Currency 4 12" xfId="1905"/>
    <cellStyle name="Currency 4 12 2" xfId="56810"/>
    <cellStyle name="Currency 4 12 3" xfId="51002"/>
    <cellStyle name="Currency 4 13" xfId="31974"/>
    <cellStyle name="Currency 4 13 2" xfId="54692"/>
    <cellStyle name="Currency 4 13 3" xfId="43666"/>
    <cellStyle name="Currency 4 14" xfId="35021"/>
    <cellStyle name="Currency 4 14 2" xfId="52171"/>
    <cellStyle name="Currency 4 15" xfId="37132"/>
    <cellStyle name="Currency 4 2" xfId="520"/>
    <cellStyle name="Currency 4 2 10" xfId="32115"/>
    <cellStyle name="Currency 4 2 10 2" xfId="54729"/>
    <cellStyle name="Currency 4 2 10 3" xfId="43703"/>
    <cellStyle name="Currency 4 2 11" xfId="35162"/>
    <cellStyle name="Currency 4 2 11 2" xfId="52245"/>
    <cellStyle name="Currency 4 2 12" xfId="37244"/>
    <cellStyle name="Currency 4 2 2" xfId="603"/>
    <cellStyle name="Currency 4 2 2 2" xfId="1378"/>
    <cellStyle name="Currency 4 2 2 2 2" xfId="4374"/>
    <cellStyle name="Currency 4 2 2 2 2 2" xfId="51880"/>
    <cellStyle name="Currency 4 2 2 2 2 2 2" xfId="57688"/>
    <cellStyle name="Currency 4 2 2 2 2 3" xfId="54401"/>
    <cellStyle name="Currency 4 2 2 2 2 4" xfId="42782"/>
    <cellStyle name="Currency 4 2 2 2 3" xfId="33171"/>
    <cellStyle name="Currency 4 2 2 2 3 2" xfId="56519"/>
    <cellStyle name="Currency 4 2 2 2 3 3" xfId="45804"/>
    <cellStyle name="Currency 4 2 2 2 4" xfId="36218"/>
    <cellStyle name="Currency 4 2 2 2 4 2" xfId="53232"/>
    <cellStyle name="Currency 4 2 2 2 5" xfId="38745"/>
    <cellStyle name="Currency 4 2 2 3" xfId="3727"/>
    <cellStyle name="Currency 4 2 2 3 2" xfId="45172"/>
    <cellStyle name="Currency 4 2 2 3 2 2" xfId="55935"/>
    <cellStyle name="Currency 4 2 2 3 3" xfId="53817"/>
    <cellStyle name="Currency 4 2 2 3 4" xfId="42183"/>
    <cellStyle name="Currency 4 2 2 4" xfId="2286"/>
    <cellStyle name="Currency 4 2 2 4 2" xfId="57104"/>
    <cellStyle name="Currency 4 2 2 4 3" xfId="51296"/>
    <cellStyle name="Currency 4 2 2 5" xfId="32442"/>
    <cellStyle name="Currency 4 2 2 5 2" xfId="54985"/>
    <cellStyle name="Currency 4 2 2 5 3" xfId="43959"/>
    <cellStyle name="Currency 4 2 2 6" xfId="35489"/>
    <cellStyle name="Currency 4 2 2 6 2" xfId="52648"/>
    <cellStyle name="Currency 4 2 2 7" xfId="38025"/>
    <cellStyle name="Currency 4 2 3" xfId="871"/>
    <cellStyle name="Currency 4 2 3 2" xfId="1601"/>
    <cellStyle name="Currency 4 2 3 2 2" xfId="4576"/>
    <cellStyle name="Currency 4 2 3 2 2 2" xfId="52026"/>
    <cellStyle name="Currency 4 2 3 2 2 2 2" xfId="57834"/>
    <cellStyle name="Currency 4 2 3 2 2 3" xfId="54547"/>
    <cellStyle name="Currency 4 2 3 2 2 4" xfId="42984"/>
    <cellStyle name="Currency 4 2 3 2 3" xfId="33394"/>
    <cellStyle name="Currency 4 2 3 2 3 2" xfId="56665"/>
    <cellStyle name="Currency 4 2 3 2 3 3" xfId="45957"/>
    <cellStyle name="Currency 4 2 3 2 4" xfId="36441"/>
    <cellStyle name="Currency 4 2 3 2 4 2" xfId="53378"/>
    <cellStyle name="Currency 4 2 3 2 5" xfId="38968"/>
    <cellStyle name="Currency 4 2 3 3" xfId="3912"/>
    <cellStyle name="Currency 4 2 3 3 2" xfId="45345"/>
    <cellStyle name="Currency 4 2 3 3 2 2" xfId="56081"/>
    <cellStyle name="Currency 4 2 3 3 3" xfId="53963"/>
    <cellStyle name="Currency 4 2 3 3 4" xfId="42340"/>
    <cellStyle name="Currency 4 2 3 4" xfId="2537"/>
    <cellStyle name="Currency 4 2 3 4 2" xfId="57250"/>
    <cellStyle name="Currency 4 2 3 4 3" xfId="51442"/>
    <cellStyle name="Currency 4 2 3 5" xfId="32664"/>
    <cellStyle name="Currency 4 2 3 5 2" xfId="55131"/>
    <cellStyle name="Currency 4 2 3 5 3" xfId="44105"/>
    <cellStyle name="Currency 4 2 3 6" xfId="35711"/>
    <cellStyle name="Currency 4 2 3 6 2" xfId="52794"/>
    <cellStyle name="Currency 4 2 3 7" xfId="38238"/>
    <cellStyle name="Currency 4 2 4" xfId="1085"/>
    <cellStyle name="Currency 4 2 4 2" xfId="4102"/>
    <cellStyle name="Currency 4 2 4 2 2" xfId="45535"/>
    <cellStyle name="Currency 4 2 4 2 2 2" xfId="56263"/>
    <cellStyle name="Currency 4 2 4 2 3" xfId="54145"/>
    <cellStyle name="Currency 4 2 4 2 4" xfId="42522"/>
    <cellStyle name="Currency 4 2 4 3" xfId="2743"/>
    <cellStyle name="Currency 4 2 4 3 2" xfId="57432"/>
    <cellStyle name="Currency 4 2 4 3 3" xfId="51624"/>
    <cellStyle name="Currency 4 2 4 4" xfId="32878"/>
    <cellStyle name="Currency 4 2 4 4 2" xfId="55313"/>
    <cellStyle name="Currency 4 2 4 4 3" xfId="44287"/>
    <cellStyle name="Currency 4 2 4 5" xfId="35925"/>
    <cellStyle name="Currency 4 2 4 5 2" xfId="52976"/>
    <cellStyle name="Currency 4 2 4 6" xfId="38452"/>
    <cellStyle name="Currency 4 2 5" xfId="1300"/>
    <cellStyle name="Currency 4 2 5 2" xfId="4297"/>
    <cellStyle name="Currency 4 2 5 2 2" xfId="45730"/>
    <cellStyle name="Currency 4 2 5 2 2 2" xfId="56445"/>
    <cellStyle name="Currency 4 2 5 2 3" xfId="54327"/>
    <cellStyle name="Currency 4 2 5 2 4" xfId="42704"/>
    <cellStyle name="Currency 4 2 5 3" xfId="2208"/>
    <cellStyle name="Currency 4 2 5 3 2" xfId="57614"/>
    <cellStyle name="Currency 4 2 5 3 3" xfId="51806"/>
    <cellStyle name="Currency 4 2 5 4" xfId="33093"/>
    <cellStyle name="Currency 4 2 5 4 2" xfId="54911"/>
    <cellStyle name="Currency 4 2 5 4 3" xfId="43885"/>
    <cellStyle name="Currency 4 2 5 5" xfId="36140"/>
    <cellStyle name="Currency 4 2 5 5 2" xfId="53158"/>
    <cellStyle name="Currency 4 2 5 6" xfId="38667"/>
    <cellStyle name="Currency 4 2 6" xfId="3652"/>
    <cellStyle name="Currency 4 2 6 2" xfId="32367"/>
    <cellStyle name="Currency 4 2 6 2 2" xfId="51222"/>
    <cellStyle name="Currency 4 2 6 2 2 2" xfId="57030"/>
    <cellStyle name="Currency 4 2 6 2 3" xfId="53743"/>
    <cellStyle name="Currency 4 2 6 2 4" xfId="42108"/>
    <cellStyle name="Currency 4 2 6 3" xfId="35414"/>
    <cellStyle name="Currency 4 2 6 3 2" xfId="55861"/>
    <cellStyle name="Currency 4 2 6 3 3" xfId="45098"/>
    <cellStyle name="Currency 4 2 6 4" xfId="52574"/>
    <cellStyle name="Currency 4 2 6 5" xfId="37950"/>
    <cellStyle name="Currency 4 2 7" xfId="3412"/>
    <cellStyle name="Currency 4 2 7 2" xfId="44938"/>
    <cellStyle name="Currency 4 2 7 2 2" xfId="55715"/>
    <cellStyle name="Currency 4 2 7 3" xfId="52428"/>
    <cellStyle name="Currency 4 2 7 4" xfId="37710"/>
    <cellStyle name="Currency 4 2 8" xfId="3009"/>
    <cellStyle name="Currency 4 2 8 2" xfId="44553"/>
    <cellStyle name="Currency 4 2 8 2 2" xfId="55532"/>
    <cellStyle name="Currency 4 2 8 3" xfId="53597"/>
    <cellStyle name="Currency 4 2 8 4" xfId="41883"/>
    <cellStyle name="Currency 4 2 9" xfId="1967"/>
    <cellStyle name="Currency 4 2 9 2" xfId="56884"/>
    <cellStyle name="Currency 4 2 9 3" xfId="51076"/>
    <cellStyle name="Currency 4 3" xfId="661"/>
    <cellStyle name="Currency 4 3 10" xfId="35220"/>
    <cellStyle name="Currency 4 3 10 2" xfId="52281"/>
    <cellStyle name="Currency 4 3 11" xfId="37302"/>
    <cellStyle name="Currency 4 3 2" xfId="929"/>
    <cellStyle name="Currency 4 3 2 2" xfId="1637"/>
    <cellStyle name="Currency 4 3 2 2 2" xfId="4612"/>
    <cellStyle name="Currency 4 3 2 2 2 2" xfId="52062"/>
    <cellStyle name="Currency 4 3 2 2 2 2 2" xfId="57870"/>
    <cellStyle name="Currency 4 3 2 2 2 3" xfId="54583"/>
    <cellStyle name="Currency 4 3 2 2 2 4" xfId="43020"/>
    <cellStyle name="Currency 4 3 2 2 3" xfId="33430"/>
    <cellStyle name="Currency 4 3 2 2 3 2" xfId="56701"/>
    <cellStyle name="Currency 4 3 2 2 3 3" xfId="45993"/>
    <cellStyle name="Currency 4 3 2 2 4" xfId="36477"/>
    <cellStyle name="Currency 4 3 2 2 4 2" xfId="53414"/>
    <cellStyle name="Currency 4 3 2 2 5" xfId="39004"/>
    <cellStyle name="Currency 4 3 2 3" xfId="3954"/>
    <cellStyle name="Currency 4 3 2 3 2" xfId="45387"/>
    <cellStyle name="Currency 4 3 2 3 2 2" xfId="56117"/>
    <cellStyle name="Currency 4 3 2 3 3" xfId="53999"/>
    <cellStyle name="Currency 4 3 2 3 4" xfId="42376"/>
    <cellStyle name="Currency 4 3 2 4" xfId="2591"/>
    <cellStyle name="Currency 4 3 2 4 2" xfId="57286"/>
    <cellStyle name="Currency 4 3 2 4 3" xfId="51478"/>
    <cellStyle name="Currency 4 3 2 5" xfId="32722"/>
    <cellStyle name="Currency 4 3 2 5 2" xfId="55167"/>
    <cellStyle name="Currency 4 3 2 5 3" xfId="44141"/>
    <cellStyle name="Currency 4 3 2 6" xfId="35769"/>
    <cellStyle name="Currency 4 3 2 6 2" xfId="52830"/>
    <cellStyle name="Currency 4 3 2 7" xfId="38296"/>
    <cellStyle name="Currency 4 3 3" xfId="1121"/>
    <cellStyle name="Currency 4 3 3 2" xfId="4138"/>
    <cellStyle name="Currency 4 3 3 2 2" xfId="45571"/>
    <cellStyle name="Currency 4 3 3 2 2 2" xfId="56299"/>
    <cellStyle name="Currency 4 3 3 2 3" xfId="54181"/>
    <cellStyle name="Currency 4 3 3 2 4" xfId="42558"/>
    <cellStyle name="Currency 4 3 3 3" xfId="2779"/>
    <cellStyle name="Currency 4 3 3 3 2" xfId="57468"/>
    <cellStyle name="Currency 4 3 3 3 3" xfId="51660"/>
    <cellStyle name="Currency 4 3 3 4" xfId="32914"/>
    <cellStyle name="Currency 4 3 3 4 2" xfId="55349"/>
    <cellStyle name="Currency 4 3 3 4 3" xfId="44323"/>
    <cellStyle name="Currency 4 3 3 5" xfId="35961"/>
    <cellStyle name="Currency 4 3 3 5 2" xfId="53012"/>
    <cellStyle name="Currency 4 3 3 6" xfId="38488"/>
    <cellStyle name="Currency 4 3 4" xfId="1430"/>
    <cellStyle name="Currency 4 3 4 2" xfId="4415"/>
    <cellStyle name="Currency 4 3 4 2 2" xfId="45845"/>
    <cellStyle name="Currency 4 3 4 2 2 2" xfId="56555"/>
    <cellStyle name="Currency 4 3 4 2 3" xfId="54437"/>
    <cellStyle name="Currency 4 3 4 2 4" xfId="42818"/>
    <cellStyle name="Currency 4 3 4 3" xfId="2335"/>
    <cellStyle name="Currency 4 3 4 3 2" xfId="57724"/>
    <cellStyle name="Currency 4 3 4 3 3" xfId="51916"/>
    <cellStyle name="Currency 4 3 4 4" xfId="33223"/>
    <cellStyle name="Currency 4 3 4 4 2" xfId="55021"/>
    <cellStyle name="Currency 4 3 4 4 3" xfId="43995"/>
    <cellStyle name="Currency 4 3 4 5" xfId="36270"/>
    <cellStyle name="Currency 4 3 4 5 2" xfId="53268"/>
    <cellStyle name="Currency 4 3 4 6" xfId="38797"/>
    <cellStyle name="Currency 4 3 5" xfId="3768"/>
    <cellStyle name="Currency 4 3 5 2" xfId="32483"/>
    <cellStyle name="Currency 4 3 5 2 2" xfId="51332"/>
    <cellStyle name="Currency 4 3 5 2 2 2" xfId="57140"/>
    <cellStyle name="Currency 4 3 5 2 3" xfId="53853"/>
    <cellStyle name="Currency 4 3 5 2 4" xfId="42224"/>
    <cellStyle name="Currency 4 3 5 3" xfId="35530"/>
    <cellStyle name="Currency 4 3 5 3 2" xfId="55971"/>
    <cellStyle name="Currency 4 3 5 3 3" xfId="45208"/>
    <cellStyle name="Currency 4 3 5 4" xfId="52684"/>
    <cellStyle name="Currency 4 3 5 5" xfId="38066"/>
    <cellStyle name="Currency 4 3 6" xfId="3460"/>
    <cellStyle name="Currency 4 3 6 2" xfId="44985"/>
    <cellStyle name="Currency 4 3 6 2 2" xfId="55751"/>
    <cellStyle name="Currency 4 3 6 3" xfId="52464"/>
    <cellStyle name="Currency 4 3 6 4" xfId="37758"/>
    <cellStyle name="Currency 4 3 7" xfId="3050"/>
    <cellStyle name="Currency 4 3 7 2" xfId="44594"/>
    <cellStyle name="Currency 4 3 7 2 2" xfId="55568"/>
    <cellStyle name="Currency 4 3 7 3" xfId="53633"/>
    <cellStyle name="Currency 4 3 7 4" xfId="41919"/>
    <cellStyle name="Currency 4 3 8" xfId="2021"/>
    <cellStyle name="Currency 4 3 8 2" xfId="56920"/>
    <cellStyle name="Currency 4 3 8 3" xfId="51112"/>
    <cellStyle name="Currency 4 3 9" xfId="32173"/>
    <cellStyle name="Currency 4 3 9 2" xfId="54765"/>
    <cellStyle name="Currency 4 3 9 3" xfId="43739"/>
    <cellStyle name="Currency 4 4" xfId="702"/>
    <cellStyle name="Currency 4 4 10" xfId="35261"/>
    <cellStyle name="Currency 4 4 10 2" xfId="52317"/>
    <cellStyle name="Currency 4 4 11" xfId="37343"/>
    <cellStyle name="Currency 4 4 2" xfId="970"/>
    <cellStyle name="Currency 4 4 2 2" xfId="1673"/>
    <cellStyle name="Currency 4 4 2 2 2" xfId="4648"/>
    <cellStyle name="Currency 4 4 2 2 2 2" xfId="52098"/>
    <cellStyle name="Currency 4 4 2 2 2 2 2" xfId="57906"/>
    <cellStyle name="Currency 4 4 2 2 2 3" xfId="54619"/>
    <cellStyle name="Currency 4 4 2 2 2 4" xfId="43056"/>
    <cellStyle name="Currency 4 4 2 2 3" xfId="33466"/>
    <cellStyle name="Currency 4 4 2 2 3 2" xfId="56737"/>
    <cellStyle name="Currency 4 4 2 2 3 3" xfId="46029"/>
    <cellStyle name="Currency 4 4 2 2 4" xfId="36513"/>
    <cellStyle name="Currency 4 4 2 2 4 2" xfId="53450"/>
    <cellStyle name="Currency 4 4 2 2 5" xfId="39040"/>
    <cellStyle name="Currency 4 4 2 3" xfId="3991"/>
    <cellStyle name="Currency 4 4 2 3 2" xfId="45424"/>
    <cellStyle name="Currency 4 4 2 3 2 2" xfId="56153"/>
    <cellStyle name="Currency 4 4 2 3 3" xfId="54035"/>
    <cellStyle name="Currency 4 4 2 3 4" xfId="42412"/>
    <cellStyle name="Currency 4 4 2 4" xfId="2631"/>
    <cellStyle name="Currency 4 4 2 4 2" xfId="57322"/>
    <cellStyle name="Currency 4 4 2 4 3" xfId="51514"/>
    <cellStyle name="Currency 4 4 2 5" xfId="32763"/>
    <cellStyle name="Currency 4 4 2 5 2" xfId="55203"/>
    <cellStyle name="Currency 4 4 2 5 3" xfId="44177"/>
    <cellStyle name="Currency 4 4 2 6" xfId="35810"/>
    <cellStyle name="Currency 4 4 2 6 2" xfId="52866"/>
    <cellStyle name="Currency 4 4 2 7" xfId="38337"/>
    <cellStyle name="Currency 4 4 3" xfId="1157"/>
    <cellStyle name="Currency 4 4 3 2" xfId="4174"/>
    <cellStyle name="Currency 4 4 3 2 2" xfId="45607"/>
    <cellStyle name="Currency 4 4 3 2 2 2" xfId="56335"/>
    <cellStyle name="Currency 4 4 3 2 3" xfId="54217"/>
    <cellStyle name="Currency 4 4 3 2 4" xfId="42594"/>
    <cellStyle name="Currency 4 4 3 3" xfId="2815"/>
    <cellStyle name="Currency 4 4 3 3 2" xfId="57504"/>
    <cellStyle name="Currency 4 4 3 3 3" xfId="51696"/>
    <cellStyle name="Currency 4 4 3 4" xfId="32950"/>
    <cellStyle name="Currency 4 4 3 4 2" xfId="55385"/>
    <cellStyle name="Currency 4 4 3 4 3" xfId="44359"/>
    <cellStyle name="Currency 4 4 3 5" xfId="35997"/>
    <cellStyle name="Currency 4 4 3 5 2" xfId="53048"/>
    <cellStyle name="Currency 4 4 3 6" xfId="38524"/>
    <cellStyle name="Currency 4 4 4" xfId="1471"/>
    <cellStyle name="Currency 4 4 4 2" xfId="4453"/>
    <cellStyle name="Currency 4 4 4 2 2" xfId="45883"/>
    <cellStyle name="Currency 4 4 4 2 2 2" xfId="56591"/>
    <cellStyle name="Currency 4 4 4 2 3" xfId="54473"/>
    <cellStyle name="Currency 4 4 4 2 4" xfId="42854"/>
    <cellStyle name="Currency 4 4 4 3" xfId="2375"/>
    <cellStyle name="Currency 4 4 4 3 2" xfId="57760"/>
    <cellStyle name="Currency 4 4 4 3 3" xfId="51952"/>
    <cellStyle name="Currency 4 4 4 4" xfId="33264"/>
    <cellStyle name="Currency 4 4 4 4 2" xfId="55057"/>
    <cellStyle name="Currency 4 4 4 4 3" xfId="44031"/>
    <cellStyle name="Currency 4 4 4 5" xfId="36311"/>
    <cellStyle name="Currency 4 4 4 5 2" xfId="53304"/>
    <cellStyle name="Currency 4 4 4 6" xfId="38838"/>
    <cellStyle name="Currency 4 4 5" xfId="3806"/>
    <cellStyle name="Currency 4 4 5 2" xfId="32521"/>
    <cellStyle name="Currency 4 4 5 2 2" xfId="51368"/>
    <cellStyle name="Currency 4 4 5 2 2 2" xfId="57176"/>
    <cellStyle name="Currency 4 4 5 2 3" xfId="53889"/>
    <cellStyle name="Currency 4 4 5 2 4" xfId="42262"/>
    <cellStyle name="Currency 4 4 5 3" xfId="35568"/>
    <cellStyle name="Currency 4 4 5 3 2" xfId="56007"/>
    <cellStyle name="Currency 4 4 5 3 3" xfId="45244"/>
    <cellStyle name="Currency 4 4 5 4" xfId="52720"/>
    <cellStyle name="Currency 4 4 5 5" xfId="38104"/>
    <cellStyle name="Currency 4 4 6" xfId="3499"/>
    <cellStyle name="Currency 4 4 6 2" xfId="45024"/>
    <cellStyle name="Currency 4 4 6 2 2" xfId="55787"/>
    <cellStyle name="Currency 4 4 6 3" xfId="52500"/>
    <cellStyle name="Currency 4 4 6 4" xfId="37797"/>
    <cellStyle name="Currency 4 4 7" xfId="3087"/>
    <cellStyle name="Currency 4 4 7 2" xfId="44631"/>
    <cellStyle name="Currency 4 4 7 2 2" xfId="55604"/>
    <cellStyle name="Currency 4 4 7 3" xfId="53669"/>
    <cellStyle name="Currency 4 4 7 4" xfId="41955"/>
    <cellStyle name="Currency 4 4 8" xfId="2062"/>
    <cellStyle name="Currency 4 4 8 2" xfId="56956"/>
    <cellStyle name="Currency 4 4 8 3" xfId="51148"/>
    <cellStyle name="Currency 4 4 9" xfId="32214"/>
    <cellStyle name="Currency 4 4 9 2" xfId="54801"/>
    <cellStyle name="Currency 4 4 9 3" xfId="43775"/>
    <cellStyle name="Currency 4 5" xfId="566"/>
    <cellStyle name="Currency 4 5 10" xfId="35096"/>
    <cellStyle name="Currency 4 5 10 2" xfId="52208"/>
    <cellStyle name="Currency 4 5 11" xfId="37207"/>
    <cellStyle name="Currency 4 5 2" xfId="1011"/>
    <cellStyle name="Currency 4 5 2 2" xfId="1709"/>
    <cellStyle name="Currency 4 5 2 2 2" xfId="4684"/>
    <cellStyle name="Currency 4 5 2 2 2 2" xfId="52134"/>
    <cellStyle name="Currency 4 5 2 2 2 2 2" xfId="57942"/>
    <cellStyle name="Currency 4 5 2 2 2 3" xfId="54655"/>
    <cellStyle name="Currency 4 5 2 2 2 4" xfId="43092"/>
    <cellStyle name="Currency 4 5 2 2 3" xfId="33502"/>
    <cellStyle name="Currency 4 5 2 2 3 2" xfId="56773"/>
    <cellStyle name="Currency 4 5 2 2 3 3" xfId="46065"/>
    <cellStyle name="Currency 4 5 2 2 4" xfId="36549"/>
    <cellStyle name="Currency 4 5 2 2 4 2" xfId="53486"/>
    <cellStyle name="Currency 4 5 2 2 5" xfId="39076"/>
    <cellStyle name="Currency 4 5 2 3" xfId="4028"/>
    <cellStyle name="Currency 4 5 2 3 2" xfId="45461"/>
    <cellStyle name="Currency 4 5 2 3 2 2" xfId="56189"/>
    <cellStyle name="Currency 4 5 2 3 3" xfId="54071"/>
    <cellStyle name="Currency 4 5 2 3 4" xfId="42448"/>
    <cellStyle name="Currency 4 5 2 4" xfId="2669"/>
    <cellStyle name="Currency 4 5 2 4 2" xfId="57358"/>
    <cellStyle name="Currency 4 5 2 4 3" xfId="51550"/>
    <cellStyle name="Currency 4 5 2 5" xfId="32804"/>
    <cellStyle name="Currency 4 5 2 5 2" xfId="55239"/>
    <cellStyle name="Currency 4 5 2 5 3" xfId="44213"/>
    <cellStyle name="Currency 4 5 2 6" xfId="35851"/>
    <cellStyle name="Currency 4 5 2 6 2" xfId="52902"/>
    <cellStyle name="Currency 4 5 2 7" xfId="38378"/>
    <cellStyle name="Currency 4 5 3" xfId="1193"/>
    <cellStyle name="Currency 4 5 3 2" xfId="4210"/>
    <cellStyle name="Currency 4 5 3 2 2" xfId="45643"/>
    <cellStyle name="Currency 4 5 3 2 2 2" xfId="56371"/>
    <cellStyle name="Currency 4 5 3 2 3" xfId="54253"/>
    <cellStyle name="Currency 4 5 3 2 4" xfId="42630"/>
    <cellStyle name="Currency 4 5 3 3" xfId="2851"/>
    <cellStyle name="Currency 4 5 3 3 2" xfId="57540"/>
    <cellStyle name="Currency 4 5 3 3 3" xfId="51732"/>
    <cellStyle name="Currency 4 5 3 4" xfId="32986"/>
    <cellStyle name="Currency 4 5 3 4 2" xfId="55421"/>
    <cellStyle name="Currency 4 5 3 4 3" xfId="44395"/>
    <cellStyle name="Currency 4 5 3 5" xfId="36033"/>
    <cellStyle name="Currency 4 5 3 5 2" xfId="53084"/>
    <cellStyle name="Currency 4 5 3 6" xfId="38560"/>
    <cellStyle name="Currency 4 5 4" xfId="1341"/>
    <cellStyle name="Currency 4 5 4 2" xfId="4337"/>
    <cellStyle name="Currency 4 5 4 2 2" xfId="45767"/>
    <cellStyle name="Currency 4 5 4 2 2 2" xfId="56482"/>
    <cellStyle name="Currency 4 5 4 2 3" xfId="54364"/>
    <cellStyle name="Currency 4 5 4 2 4" xfId="42745"/>
    <cellStyle name="Currency 4 5 4 3" xfId="2249"/>
    <cellStyle name="Currency 4 5 4 3 2" xfId="57651"/>
    <cellStyle name="Currency 4 5 4 3 3" xfId="51843"/>
    <cellStyle name="Currency 4 5 4 4" xfId="33134"/>
    <cellStyle name="Currency 4 5 4 4 2" xfId="54948"/>
    <cellStyle name="Currency 4 5 4 4 3" xfId="43922"/>
    <cellStyle name="Currency 4 5 4 5" xfId="36181"/>
    <cellStyle name="Currency 4 5 4 5 2" xfId="53195"/>
    <cellStyle name="Currency 4 5 4 6" xfId="38708"/>
    <cellStyle name="Currency 4 5 5" xfId="3690"/>
    <cellStyle name="Currency 4 5 5 2" xfId="32405"/>
    <cellStyle name="Currency 4 5 5 2 2" xfId="51259"/>
    <cellStyle name="Currency 4 5 5 2 2 2" xfId="57067"/>
    <cellStyle name="Currency 4 5 5 2 3" xfId="53780"/>
    <cellStyle name="Currency 4 5 5 2 4" xfId="42146"/>
    <cellStyle name="Currency 4 5 5 3" xfId="35452"/>
    <cellStyle name="Currency 4 5 5 3 2" xfId="55898"/>
    <cellStyle name="Currency 4 5 5 3 3" xfId="45135"/>
    <cellStyle name="Currency 4 5 5 4" xfId="52611"/>
    <cellStyle name="Currency 4 5 5 5" xfId="37988"/>
    <cellStyle name="Currency 4 5 6" xfId="3356"/>
    <cellStyle name="Currency 4 5 6 2" xfId="44883"/>
    <cellStyle name="Currency 4 5 6 2 2" xfId="55678"/>
    <cellStyle name="Currency 4 5 6 3" xfId="52391"/>
    <cellStyle name="Currency 4 5 6 4" xfId="37654"/>
    <cellStyle name="Currency 4 5 7" xfId="2972"/>
    <cellStyle name="Currency 4 5 7 2" xfId="44516"/>
    <cellStyle name="Currency 4 5 7 2 2" xfId="55495"/>
    <cellStyle name="Currency 4 5 7 3" xfId="53560"/>
    <cellStyle name="Currency 4 5 7 4" xfId="41846"/>
    <cellStyle name="Currency 4 5 8" xfId="2102"/>
    <cellStyle name="Currency 4 5 8 2" xfId="56847"/>
    <cellStyle name="Currency 4 5 8 3" xfId="51039"/>
    <cellStyle name="Currency 4 5 9" xfId="32049"/>
    <cellStyle name="Currency 4 5 9 2" xfId="54837"/>
    <cellStyle name="Currency 4 5 9 3" xfId="43811"/>
    <cellStyle name="Currency 4 6" xfId="805"/>
    <cellStyle name="Currency 4 6 2" xfId="1564"/>
    <cellStyle name="Currency 4 6 2 2" xfId="4539"/>
    <cellStyle name="Currency 4 6 2 2 2" xfId="51989"/>
    <cellStyle name="Currency 4 6 2 2 2 2" xfId="57797"/>
    <cellStyle name="Currency 4 6 2 2 3" xfId="54510"/>
    <cellStyle name="Currency 4 6 2 2 4" xfId="42947"/>
    <cellStyle name="Currency 4 6 2 3" xfId="33357"/>
    <cellStyle name="Currency 4 6 2 3 2" xfId="56628"/>
    <cellStyle name="Currency 4 6 2 3 3" xfId="45920"/>
    <cellStyle name="Currency 4 6 2 4" xfId="36404"/>
    <cellStyle name="Currency 4 6 2 4 2" xfId="53341"/>
    <cellStyle name="Currency 4 6 2 5" xfId="38931"/>
    <cellStyle name="Currency 4 6 3" xfId="3868"/>
    <cellStyle name="Currency 4 6 3 2" xfId="45301"/>
    <cellStyle name="Currency 4 6 3 2 2" xfId="56044"/>
    <cellStyle name="Currency 4 6 3 3" xfId="53926"/>
    <cellStyle name="Currency 4 6 3 4" xfId="42303"/>
    <cellStyle name="Currency 4 6 4" xfId="2472"/>
    <cellStyle name="Currency 4 6 4 2" xfId="57213"/>
    <cellStyle name="Currency 4 6 4 3" xfId="51405"/>
    <cellStyle name="Currency 4 6 5" xfId="32598"/>
    <cellStyle name="Currency 4 6 5 2" xfId="55094"/>
    <cellStyle name="Currency 4 6 5 3" xfId="44068"/>
    <cellStyle name="Currency 4 6 6" xfId="35645"/>
    <cellStyle name="Currency 4 6 6 2" xfId="52757"/>
    <cellStyle name="Currency 4 6 7" xfId="38172"/>
    <cellStyle name="Currency 4 7" xfId="1048"/>
    <cellStyle name="Currency 4 7 2" xfId="4065"/>
    <cellStyle name="Currency 4 7 2 2" xfId="45498"/>
    <cellStyle name="Currency 4 7 2 2 2" xfId="56226"/>
    <cellStyle name="Currency 4 7 2 3" xfId="54108"/>
    <cellStyle name="Currency 4 7 2 4" xfId="42485"/>
    <cellStyle name="Currency 4 7 3" xfId="2706"/>
    <cellStyle name="Currency 4 7 3 2" xfId="57395"/>
    <cellStyle name="Currency 4 7 3 3" xfId="51587"/>
    <cellStyle name="Currency 4 7 4" xfId="32841"/>
    <cellStyle name="Currency 4 7 4 2" xfId="55276"/>
    <cellStyle name="Currency 4 7 4 3" xfId="44250"/>
    <cellStyle name="Currency 4 7 5" xfId="35888"/>
    <cellStyle name="Currency 4 7 5 2" xfId="52939"/>
    <cellStyle name="Currency 4 7 6" xfId="38415"/>
    <cellStyle name="Currency 4 8" xfId="1234"/>
    <cellStyle name="Currency 4 8 2" xfId="4249"/>
    <cellStyle name="Currency 4 8 2 2" xfId="45682"/>
    <cellStyle name="Currency 4 8 2 2 2" xfId="56408"/>
    <cellStyle name="Currency 4 8 2 3" xfId="54290"/>
    <cellStyle name="Currency 4 8 2 4" xfId="42667"/>
    <cellStyle name="Currency 4 8 3" xfId="2144"/>
    <cellStyle name="Currency 4 8 3 2" xfId="57577"/>
    <cellStyle name="Currency 4 8 3 3" xfId="51769"/>
    <cellStyle name="Currency 4 8 4" xfId="33027"/>
    <cellStyle name="Currency 4 8 4 2" xfId="54874"/>
    <cellStyle name="Currency 4 8 4 3" xfId="43848"/>
    <cellStyle name="Currency 4 8 5" xfId="36074"/>
    <cellStyle name="Currency 4 8 5 2" xfId="53121"/>
    <cellStyle name="Currency 4 8 6" xfId="38601"/>
    <cellStyle name="Currency 4 9" xfId="3606"/>
    <cellStyle name="Currency 4 9 2" xfId="32321"/>
    <cellStyle name="Currency 4 9 2 2" xfId="51185"/>
    <cellStyle name="Currency 4 9 2 2 2" xfId="56993"/>
    <cellStyle name="Currency 4 9 2 3" xfId="53706"/>
    <cellStyle name="Currency 4 9 2 4" xfId="42062"/>
    <cellStyle name="Currency 4 9 3" xfId="35368"/>
    <cellStyle name="Currency 4 9 3 2" xfId="55824"/>
    <cellStyle name="Currency 4 9 3 3" xfId="45061"/>
    <cellStyle name="Currency 4 9 4" xfId="52537"/>
    <cellStyle name="Currency 4 9 5" xfId="37904"/>
    <cellStyle name="Explanatory Text 2" xfId="264"/>
    <cellStyle name="Explanatory Text 3" xfId="265"/>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Good 2" xfId="194"/>
    <cellStyle name="Good 3" xfId="266"/>
    <cellStyle name="Header" xfId="267"/>
    <cellStyle name="Header 2" xfId="268"/>
    <cellStyle name="Header 3" xfId="269"/>
    <cellStyle name="Heading 1 2" xfId="270"/>
    <cellStyle name="Heading 1 3" xfId="271"/>
    <cellStyle name="Heading 2 2" xfId="272"/>
    <cellStyle name="Heading 2 3" xfId="273"/>
    <cellStyle name="Heading 3 2" xfId="274"/>
    <cellStyle name="Heading 3 3" xfId="275"/>
    <cellStyle name="Heading 4 2" xfId="276"/>
    <cellStyle name="Heading 4 3" xfId="277"/>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2" xfId="278"/>
    <cellStyle name="Hyperlink 2 2" xfId="279"/>
    <cellStyle name="Hyperlink 3" xfId="191"/>
    <cellStyle name="Hyperlink 4" xfId="6547"/>
    <cellStyle name="Input 2" xfId="280"/>
    <cellStyle name="Input 3" xfId="281"/>
    <cellStyle name="Input 3 10" xfId="4707"/>
    <cellStyle name="Input 3 10 10" xfId="25586"/>
    <cellStyle name="Input 3 10 11" xfId="33525"/>
    <cellStyle name="Input 3 10 12" xfId="34461"/>
    <cellStyle name="Input 3 10 13" xfId="36572"/>
    <cellStyle name="Input 3 10 14" xfId="39099"/>
    <cellStyle name="Input 3 10 2" xfId="5661"/>
    <cellStyle name="Input 3 10 2 2" xfId="14363"/>
    <cellStyle name="Input 3 10 2 2 2" xfId="46478"/>
    <cellStyle name="Input 3 10 2 3" xfId="13034"/>
    <cellStyle name="Input 3 10 2 4" xfId="26540"/>
    <cellStyle name="Input 3 10 2 5" xfId="40053"/>
    <cellStyle name="Input 3 10 3" xfId="6798"/>
    <cellStyle name="Input 3 10 3 2" xfId="15500"/>
    <cellStyle name="Input 3 10 3 2 2" xfId="47476"/>
    <cellStyle name="Input 3 10 3 3" xfId="11135"/>
    <cellStyle name="Input 3 10 3 4" xfId="27676"/>
    <cellStyle name="Input 3 10 3 5" xfId="41189"/>
    <cellStyle name="Input 3 10 4" xfId="8463"/>
    <cellStyle name="Input 3 10 4 2" xfId="17165"/>
    <cellStyle name="Input 3 10 4 3" xfId="4498"/>
    <cellStyle name="Input 3 10 4 4" xfId="29341"/>
    <cellStyle name="Input 3 10 4 5" xfId="43115"/>
    <cellStyle name="Input 3 10 5" xfId="9218"/>
    <cellStyle name="Input 3 10 5 2" xfId="17920"/>
    <cellStyle name="Input 3 10 5 3" xfId="23770"/>
    <cellStyle name="Input 3 10 5 4" xfId="30096"/>
    <cellStyle name="Input 3 10 5 5" xfId="49139"/>
    <cellStyle name="Input 3 10 6" xfId="9912"/>
    <cellStyle name="Input 3 10 6 2" xfId="18614"/>
    <cellStyle name="Input 3 10 6 3" xfId="19955"/>
    <cellStyle name="Input 3 10 6 4" xfId="30790"/>
    <cellStyle name="Input 3 10 6 5" xfId="49833"/>
    <cellStyle name="Input 3 10 7" xfId="10530"/>
    <cellStyle name="Input 3 10 7 2" xfId="19232"/>
    <cellStyle name="Input 3 10 7 3" xfId="13155"/>
    <cellStyle name="Input 3 10 7 4" xfId="31408"/>
    <cellStyle name="Input 3 10 7 5" xfId="50451"/>
    <cellStyle name="Input 3 10 8" xfId="13409"/>
    <cellStyle name="Input 3 10 9" xfId="22899"/>
    <cellStyle name="Input 3 11" xfId="3628"/>
    <cellStyle name="Input 3 11 10" xfId="13376"/>
    <cellStyle name="Input 3 11 11" xfId="32343"/>
    <cellStyle name="Input 3 11 12" xfId="34228"/>
    <cellStyle name="Input 3 11 13" xfId="35390"/>
    <cellStyle name="Input 3 11 14" xfId="37926"/>
    <cellStyle name="Input 3 11 2" xfId="6477"/>
    <cellStyle name="Input 3 11 2 2" xfId="15179"/>
    <cellStyle name="Input 3 11 2 2 2" xfId="47219"/>
    <cellStyle name="Input 3 11 2 3" xfId="22623"/>
    <cellStyle name="Input 3 11 2 4" xfId="27356"/>
    <cellStyle name="Input 3 11 2 5" xfId="40869"/>
    <cellStyle name="Input 3 11 3" xfId="6510"/>
    <cellStyle name="Input 3 11 3 2" xfId="15212"/>
    <cellStyle name="Input 3 11 3 2 2" xfId="47244"/>
    <cellStyle name="Input 3 11 3 3" xfId="25405"/>
    <cellStyle name="Input 3 11 3 4" xfId="27389"/>
    <cellStyle name="Input 3 11 3 5" xfId="40902"/>
    <cellStyle name="Input 3 11 4" xfId="7706"/>
    <cellStyle name="Input 3 11 4 2" xfId="16408"/>
    <cellStyle name="Input 3 11 4 3" xfId="25159"/>
    <cellStyle name="Input 3 11 4 4" xfId="28584"/>
    <cellStyle name="Input 3 11 4 5" xfId="42084"/>
    <cellStyle name="Input 3 11 5" xfId="8012"/>
    <cellStyle name="Input 3 11 5 2" xfId="16714"/>
    <cellStyle name="Input 3 11 5 3" xfId="23022"/>
    <cellStyle name="Input 3 11 5 4" xfId="28890"/>
    <cellStyle name="Input 3 11 5 5" xfId="48530"/>
    <cellStyle name="Input 3 11 6" xfId="7733"/>
    <cellStyle name="Input 3 11 6 2" xfId="16435"/>
    <cellStyle name="Input 3 11 6 3" xfId="20257"/>
    <cellStyle name="Input 3 11 6 4" xfId="28611"/>
    <cellStyle name="Input 3 11 6 5" xfId="48263"/>
    <cellStyle name="Input 3 11 7" xfId="7930"/>
    <cellStyle name="Input 3 11 7 2" xfId="16632"/>
    <cellStyle name="Input 3 11 7 3" xfId="23707"/>
    <cellStyle name="Input 3 11 7 4" xfId="28808"/>
    <cellStyle name="Input 3 11 7 5" xfId="48448"/>
    <cellStyle name="Input 3 11 8" xfId="12423"/>
    <cellStyle name="Input 3 11 9" xfId="22937"/>
    <cellStyle name="Input 3 12" xfId="6016"/>
    <cellStyle name="Input 3 12 2" xfId="14718"/>
    <cellStyle name="Input 3 12 2 2" xfId="46801"/>
    <cellStyle name="Input 3 12 3" xfId="22744"/>
    <cellStyle name="Input 3 12 4" xfId="26895"/>
    <cellStyle name="Input 3 12 5" xfId="40408"/>
    <cellStyle name="Input 3 13" xfId="6494"/>
    <cellStyle name="Input 3 13 2" xfId="15196"/>
    <cellStyle name="Input 3 13 2 2" xfId="47231"/>
    <cellStyle name="Input 3 13 3" xfId="22174"/>
    <cellStyle name="Input 3 13 4" xfId="27373"/>
    <cellStyle name="Input 3 13 5" xfId="40886"/>
    <cellStyle name="Input 3 14" xfId="6052"/>
    <cellStyle name="Input 3 14 2" xfId="14754"/>
    <cellStyle name="Input 3 14 2 2" xfId="46832"/>
    <cellStyle name="Input 3 14 3" xfId="24955"/>
    <cellStyle name="Input 3 14 4" xfId="26931"/>
    <cellStyle name="Input 3 14 5" xfId="40444"/>
    <cellStyle name="Input 3 15" xfId="6410"/>
    <cellStyle name="Input 3 15 2" xfId="15112"/>
    <cellStyle name="Input 3 15 3" xfId="20995"/>
    <cellStyle name="Input 3 15 4" xfId="27289"/>
    <cellStyle name="Input 3 15 5" xfId="40802"/>
    <cellStyle name="Input 3 16" xfId="2968"/>
    <cellStyle name="Input 3 16 2" xfId="11799"/>
    <cellStyle name="Input 3 16 3" xfId="23076"/>
    <cellStyle name="Input 3 16 4" xfId="21220"/>
    <cellStyle name="Input 3 16 5" xfId="44512"/>
    <cellStyle name="Input 3 17" xfId="7400"/>
    <cellStyle name="Input 3 17 2" xfId="16102"/>
    <cellStyle name="Input 3 17 3" xfId="23127"/>
    <cellStyle name="Input 3 17 4" xfId="28278"/>
    <cellStyle name="Input 3 17 5" xfId="48009"/>
    <cellStyle name="Input 3 18" xfId="3112"/>
    <cellStyle name="Input 3 18 2" xfId="11931"/>
    <cellStyle name="Input 3 18 3" xfId="22510"/>
    <cellStyle name="Input 3 18 4" xfId="23212"/>
    <cellStyle name="Input 3 18 5" xfId="44656"/>
    <cellStyle name="Input 3 19" xfId="2897"/>
    <cellStyle name="Input 3 19 2" xfId="11730"/>
    <cellStyle name="Input 3 19 3" xfId="22949"/>
    <cellStyle name="Input 3 19 4" xfId="1847"/>
    <cellStyle name="Input 3 19 5" xfId="44441"/>
    <cellStyle name="Input 3 2" xfId="487"/>
    <cellStyle name="Input 3 2 10" xfId="5837"/>
    <cellStyle name="Input 3 2 10 2" xfId="14539"/>
    <cellStyle name="Input 3 2 10 3" xfId="11817"/>
    <cellStyle name="Input 3 2 10 4" xfId="26716"/>
    <cellStyle name="Input 3 2 10 5" xfId="40229"/>
    <cellStyle name="Input 3 2 11" xfId="7453"/>
    <cellStyle name="Input 3 2 11 2" xfId="16155"/>
    <cellStyle name="Input 3 2 11 3" xfId="24195"/>
    <cellStyle name="Input 3 2 11 4" xfId="28331"/>
    <cellStyle name="Input 3 2 11 5" xfId="48062"/>
    <cellStyle name="Input 3 2 12" xfId="3104"/>
    <cellStyle name="Input 3 2 12 2" xfId="11923"/>
    <cellStyle name="Input 3 2 12 3" xfId="23943"/>
    <cellStyle name="Input 3 2 12 4" xfId="24823"/>
    <cellStyle name="Input 3 2 12 5" xfId="44648"/>
    <cellStyle name="Input 3 2 13" xfId="4228"/>
    <cellStyle name="Input 3 2 13 2" xfId="12963"/>
    <cellStyle name="Input 3 2 13 3" xfId="1730"/>
    <cellStyle name="Input 3 2 13 4" xfId="25500"/>
    <cellStyle name="Input 3 2 13 5" xfId="45661"/>
    <cellStyle name="Input 3 2 14" xfId="7421"/>
    <cellStyle name="Input 3 2 14 2" xfId="16123"/>
    <cellStyle name="Input 3 2 14 3" xfId="12742"/>
    <cellStyle name="Input 3 2 14 4" xfId="28299"/>
    <cellStyle name="Input 3 2 14 5" xfId="48030"/>
    <cellStyle name="Input 3 2 15" xfId="2170"/>
    <cellStyle name="Input 3 2 16" xfId="23899"/>
    <cellStyle name="Input 3 2 17" xfId="24322"/>
    <cellStyle name="Input 3 2 18" xfId="32007"/>
    <cellStyle name="Input 3 2 19" xfId="34075"/>
    <cellStyle name="Input 3 2 2" xfId="735"/>
    <cellStyle name="Input 3 2 2 10" xfId="8420"/>
    <cellStyle name="Input 3 2 2 10 2" xfId="17122"/>
    <cellStyle name="Input 3 2 2 10 3" xfId="22614"/>
    <cellStyle name="Input 3 2 2 10 4" xfId="29298"/>
    <cellStyle name="Input 3 2 2 10 5" xfId="48878"/>
    <cellStyle name="Input 3 2 2 11" xfId="9183"/>
    <cellStyle name="Input 3 2 2 11 2" xfId="17885"/>
    <cellStyle name="Input 3 2 2 11 3" xfId="22449"/>
    <cellStyle name="Input 3 2 2 11 4" xfId="30061"/>
    <cellStyle name="Input 3 2 2 11 5" xfId="49104"/>
    <cellStyle name="Input 3 2 2 12" xfId="9891"/>
    <cellStyle name="Input 3 2 2 12 2" xfId="18593"/>
    <cellStyle name="Input 3 2 2 12 3" xfId="19850"/>
    <cellStyle name="Input 3 2 2 12 4" xfId="30769"/>
    <cellStyle name="Input 3 2 2 12 5" xfId="49812"/>
    <cellStyle name="Input 3 2 2 13" xfId="11283"/>
    <cellStyle name="Input 3 2 2 14" xfId="19962"/>
    <cellStyle name="Input 3 2 2 15" xfId="21812"/>
    <cellStyle name="Input 3 2 2 16" xfId="32082"/>
    <cellStyle name="Input 3 2 2 17" xfId="34113"/>
    <cellStyle name="Input 3 2 2 18" xfId="35129"/>
    <cellStyle name="Input 3 2 2 19" xfId="37376"/>
    <cellStyle name="Input 3 2 2 2" xfId="1504"/>
    <cellStyle name="Input 3 2 2 2 10" xfId="13201"/>
    <cellStyle name="Input 3 2 2 2 11" xfId="20506"/>
    <cellStyle name="Input 3 2 2 2 12" xfId="25540"/>
    <cellStyle name="Input 3 2 2 2 13" xfId="33297"/>
    <cellStyle name="Input 3 2 2 2 14" xfId="34415"/>
    <cellStyle name="Input 3 2 2 2 15" xfId="36344"/>
    <cellStyle name="Input 3 2 2 2 16" xfId="38871"/>
    <cellStyle name="Input 3 2 2 2 2" xfId="5083"/>
    <cellStyle name="Input 3 2 2 2 2 10" xfId="25962"/>
    <cellStyle name="Input 3 2 2 2 2 11" xfId="33901"/>
    <cellStyle name="Input 3 2 2 2 2 12" xfId="34837"/>
    <cellStyle name="Input 3 2 2 2 2 13" xfId="36948"/>
    <cellStyle name="Input 3 2 2 2 2 14" xfId="39475"/>
    <cellStyle name="Input 3 2 2 2 2 2" xfId="5869"/>
    <cellStyle name="Input 3 2 2 2 2 2 2" xfId="14571"/>
    <cellStyle name="Input 3 2 2 2 2 2 2 2" xfId="46666"/>
    <cellStyle name="Input 3 2 2 2 2 2 3" xfId="24023"/>
    <cellStyle name="Input 3 2 2 2 2 2 4" xfId="26748"/>
    <cellStyle name="Input 3 2 2 2 2 2 5" xfId="40261"/>
    <cellStyle name="Input 3 2 2 2 2 3" xfId="7174"/>
    <cellStyle name="Input 3 2 2 2 2 3 2" xfId="15876"/>
    <cellStyle name="Input 3 2 2 2 2 3 2 2" xfId="47852"/>
    <cellStyle name="Input 3 2 2 2 2 3 3" xfId="2579"/>
    <cellStyle name="Input 3 2 2 2 2 3 4" xfId="28052"/>
    <cellStyle name="Input 3 2 2 2 2 3 5" xfId="41565"/>
    <cellStyle name="Input 3 2 2 2 2 4" xfId="8839"/>
    <cellStyle name="Input 3 2 2 2 2 4 2" xfId="17541"/>
    <cellStyle name="Input 3 2 2 2 2 4 3" xfId="21366"/>
    <cellStyle name="Input 3 2 2 2 2 4 4" xfId="29717"/>
    <cellStyle name="Input 3 2 2 2 2 4 5" xfId="43491"/>
    <cellStyle name="Input 3 2 2 2 2 5" xfId="9594"/>
    <cellStyle name="Input 3 2 2 2 2 5 2" xfId="18296"/>
    <cellStyle name="Input 3 2 2 2 2 5 3" xfId="19802"/>
    <cellStyle name="Input 3 2 2 2 2 5 4" xfId="30472"/>
    <cellStyle name="Input 3 2 2 2 2 5 5" xfId="49515"/>
    <cellStyle name="Input 3 2 2 2 2 6" xfId="10288"/>
    <cellStyle name="Input 3 2 2 2 2 6 2" xfId="18990"/>
    <cellStyle name="Input 3 2 2 2 2 6 3" xfId="20319"/>
    <cellStyle name="Input 3 2 2 2 2 6 4" xfId="31166"/>
    <cellStyle name="Input 3 2 2 2 2 6 5" xfId="50209"/>
    <cellStyle name="Input 3 2 2 2 2 7" xfId="10906"/>
    <cellStyle name="Input 3 2 2 2 2 7 2" xfId="19608"/>
    <cellStyle name="Input 3 2 2 2 2 7 3" xfId="20399"/>
    <cellStyle name="Input 3 2 2 2 2 7 4" xfId="31784"/>
    <cellStyle name="Input 3 2 2 2 2 7 5" xfId="50827"/>
    <cellStyle name="Input 3 2 2 2 2 8" xfId="13785"/>
    <cellStyle name="Input 3 2 2 2 2 9" xfId="20889"/>
    <cellStyle name="Input 3 2 2 2 3" xfId="5198"/>
    <cellStyle name="Input 3 2 2 2 3 10" xfId="26077"/>
    <cellStyle name="Input 3 2 2 2 3 11" xfId="34016"/>
    <cellStyle name="Input 3 2 2 2 3 12" xfId="34952"/>
    <cellStyle name="Input 3 2 2 2 3 13" xfId="37063"/>
    <cellStyle name="Input 3 2 2 2 3 14" xfId="39590"/>
    <cellStyle name="Input 3 2 2 2 3 2" xfId="6175"/>
    <cellStyle name="Input 3 2 2 2 3 2 2" xfId="14877"/>
    <cellStyle name="Input 3 2 2 2 3 2 2 2" xfId="46942"/>
    <cellStyle name="Input 3 2 2 2 3 2 3" xfId="22322"/>
    <cellStyle name="Input 3 2 2 2 3 2 4" xfId="27054"/>
    <cellStyle name="Input 3 2 2 2 3 2 5" xfId="40567"/>
    <cellStyle name="Input 3 2 2 2 3 3" xfId="7289"/>
    <cellStyle name="Input 3 2 2 2 3 3 2" xfId="15991"/>
    <cellStyle name="Input 3 2 2 2 3 3 2 2" xfId="47967"/>
    <cellStyle name="Input 3 2 2 2 3 3 3" xfId="22745"/>
    <cellStyle name="Input 3 2 2 2 3 3 4" xfId="28167"/>
    <cellStyle name="Input 3 2 2 2 3 3 5" xfId="41680"/>
    <cellStyle name="Input 3 2 2 2 3 4" xfId="8954"/>
    <cellStyle name="Input 3 2 2 2 3 4 2" xfId="17656"/>
    <cellStyle name="Input 3 2 2 2 3 4 3" xfId="20238"/>
    <cellStyle name="Input 3 2 2 2 3 4 4" xfId="29832"/>
    <cellStyle name="Input 3 2 2 2 3 4 5" xfId="43606"/>
    <cellStyle name="Input 3 2 2 2 3 5" xfId="9709"/>
    <cellStyle name="Input 3 2 2 2 3 5 2" xfId="18411"/>
    <cellStyle name="Input 3 2 2 2 3 5 3" xfId="11785"/>
    <cellStyle name="Input 3 2 2 2 3 5 4" xfId="30587"/>
    <cellStyle name="Input 3 2 2 2 3 5 5" xfId="49630"/>
    <cellStyle name="Input 3 2 2 2 3 6" xfId="10403"/>
    <cellStyle name="Input 3 2 2 2 3 6 2" xfId="19105"/>
    <cellStyle name="Input 3 2 2 2 3 6 3" xfId="1779"/>
    <cellStyle name="Input 3 2 2 2 3 6 4" xfId="31281"/>
    <cellStyle name="Input 3 2 2 2 3 6 5" xfId="50324"/>
    <cellStyle name="Input 3 2 2 2 3 7" xfId="11021"/>
    <cellStyle name="Input 3 2 2 2 3 7 2" xfId="19723"/>
    <cellStyle name="Input 3 2 2 2 3 7 3" xfId="11653"/>
    <cellStyle name="Input 3 2 2 2 3 7 4" xfId="31899"/>
    <cellStyle name="Input 3 2 2 2 3 7 5" xfId="50942"/>
    <cellStyle name="Input 3 2 2 2 3 8" xfId="13900"/>
    <cellStyle name="Input 3 2 2 2 3 9" xfId="25319"/>
    <cellStyle name="Input 3 2 2 2 4" xfId="5317"/>
    <cellStyle name="Input 3 2 2 2 4 2" xfId="14019"/>
    <cellStyle name="Input 3 2 2 2 4 2 2" xfId="46157"/>
    <cellStyle name="Input 3 2 2 2 4 3" xfId="20540"/>
    <cellStyle name="Input 3 2 2 2 4 4" xfId="26196"/>
    <cellStyle name="Input 3 2 2 2 4 5" xfId="39709"/>
    <cellStyle name="Input 3 2 2 2 5" xfId="6686"/>
    <cellStyle name="Input 3 2 2 2 5 2" xfId="15388"/>
    <cellStyle name="Input 3 2 2 2 5 2 2" xfId="47391"/>
    <cellStyle name="Input 3 2 2 2 5 3" xfId="21616"/>
    <cellStyle name="Input 3 2 2 2 5 4" xfId="27564"/>
    <cellStyle name="Input 3 2 2 2 5 5" xfId="41077"/>
    <cellStyle name="Input 3 2 2 2 6" xfId="8322"/>
    <cellStyle name="Input 3 2 2 2 6 2" xfId="17024"/>
    <cellStyle name="Input 3 2 2 2 6 3" xfId="24127"/>
    <cellStyle name="Input 3 2 2 2 6 4" xfId="29200"/>
    <cellStyle name="Input 3 2 2 2 6 5" xfId="42887"/>
    <cellStyle name="Input 3 2 2 2 7" xfId="9097"/>
    <cellStyle name="Input 3 2 2 2 7 2" xfId="17799"/>
    <cellStyle name="Input 3 2 2 2 7 3" xfId="23033"/>
    <cellStyle name="Input 3 2 2 2 7 4" xfId="29975"/>
    <cellStyle name="Input 3 2 2 2 7 5" xfId="49018"/>
    <cellStyle name="Input 3 2 2 2 8" xfId="9825"/>
    <cellStyle name="Input 3 2 2 2 8 2" xfId="18527"/>
    <cellStyle name="Input 3 2 2 2 8 3" xfId="12494"/>
    <cellStyle name="Input 3 2 2 2 8 4" xfId="30703"/>
    <cellStyle name="Input 3 2 2 2 8 5" xfId="49746"/>
    <cellStyle name="Input 3 2 2 2 9" xfId="10484"/>
    <cellStyle name="Input 3 2 2 2 9 2" xfId="19186"/>
    <cellStyle name="Input 3 2 2 2 9 3" xfId="20096"/>
    <cellStyle name="Input 3 2 2 2 9 4" xfId="31362"/>
    <cellStyle name="Input 3 2 2 2 9 5" xfId="50405"/>
    <cellStyle name="Input 3 2 2 3" xfId="5130"/>
    <cellStyle name="Input 3 2 2 3 10" xfId="26009"/>
    <cellStyle name="Input 3 2 2 3 11" xfId="33948"/>
    <cellStyle name="Input 3 2 2 3 12" xfId="34884"/>
    <cellStyle name="Input 3 2 2 3 13" xfId="36995"/>
    <cellStyle name="Input 3 2 2 3 14" xfId="39522"/>
    <cellStyle name="Input 3 2 2 3 2" xfId="5439"/>
    <cellStyle name="Input 3 2 2 3 2 2" xfId="14141"/>
    <cellStyle name="Input 3 2 2 3 2 2 2" xfId="46267"/>
    <cellStyle name="Input 3 2 2 3 2 3" xfId="24018"/>
    <cellStyle name="Input 3 2 2 3 2 4" xfId="26318"/>
    <cellStyle name="Input 3 2 2 3 2 5" xfId="39831"/>
    <cellStyle name="Input 3 2 2 3 3" xfId="7221"/>
    <cellStyle name="Input 3 2 2 3 3 2" xfId="15923"/>
    <cellStyle name="Input 3 2 2 3 3 2 2" xfId="47899"/>
    <cellStyle name="Input 3 2 2 3 3 3" xfId="12761"/>
    <cellStyle name="Input 3 2 2 3 3 4" xfId="28099"/>
    <cellStyle name="Input 3 2 2 3 3 5" xfId="41612"/>
    <cellStyle name="Input 3 2 2 3 4" xfId="8886"/>
    <cellStyle name="Input 3 2 2 3 4 2" xfId="17588"/>
    <cellStyle name="Input 3 2 2 3 4 3" xfId="22309"/>
    <cellStyle name="Input 3 2 2 3 4 4" xfId="29764"/>
    <cellStyle name="Input 3 2 2 3 4 5" xfId="43538"/>
    <cellStyle name="Input 3 2 2 3 5" xfId="9641"/>
    <cellStyle name="Input 3 2 2 3 5 2" xfId="18343"/>
    <cellStyle name="Input 3 2 2 3 5 3" xfId="11165"/>
    <cellStyle name="Input 3 2 2 3 5 4" xfId="30519"/>
    <cellStyle name="Input 3 2 2 3 5 5" xfId="49562"/>
    <cellStyle name="Input 3 2 2 3 6" xfId="10335"/>
    <cellStyle name="Input 3 2 2 3 6 2" xfId="19037"/>
    <cellStyle name="Input 3 2 2 3 6 3" xfId="11173"/>
    <cellStyle name="Input 3 2 2 3 6 4" xfId="31213"/>
    <cellStyle name="Input 3 2 2 3 6 5" xfId="50256"/>
    <cellStyle name="Input 3 2 2 3 7" xfId="10953"/>
    <cellStyle name="Input 3 2 2 3 7 2" xfId="19655"/>
    <cellStyle name="Input 3 2 2 3 7 3" xfId="11093"/>
    <cellStyle name="Input 3 2 2 3 7 4" xfId="31831"/>
    <cellStyle name="Input 3 2 2 3 7 5" xfId="50874"/>
    <cellStyle name="Input 3 2 2 3 8" xfId="13832"/>
    <cellStyle name="Input 3 2 2 3 9" xfId="24220"/>
    <cellStyle name="Input 3 2 2 4" xfId="4728"/>
    <cellStyle name="Input 3 2 2 4 10" xfId="25607"/>
    <cellStyle name="Input 3 2 2 4 11" xfId="33546"/>
    <cellStyle name="Input 3 2 2 4 12" xfId="34482"/>
    <cellStyle name="Input 3 2 2 4 13" xfId="36593"/>
    <cellStyle name="Input 3 2 2 4 14" xfId="39120"/>
    <cellStyle name="Input 3 2 2 4 2" xfId="5554"/>
    <cellStyle name="Input 3 2 2 4 2 2" xfId="14256"/>
    <cellStyle name="Input 3 2 2 4 2 2 2" xfId="46379"/>
    <cellStyle name="Input 3 2 2 4 2 3" xfId="23565"/>
    <cellStyle name="Input 3 2 2 4 2 4" xfId="26433"/>
    <cellStyle name="Input 3 2 2 4 2 5" xfId="39946"/>
    <cellStyle name="Input 3 2 2 4 3" xfId="6819"/>
    <cellStyle name="Input 3 2 2 4 3 2" xfId="15521"/>
    <cellStyle name="Input 3 2 2 4 3 2 2" xfId="47497"/>
    <cellStyle name="Input 3 2 2 4 3 3" xfId="20091"/>
    <cellStyle name="Input 3 2 2 4 3 4" xfId="27697"/>
    <cellStyle name="Input 3 2 2 4 3 5" xfId="41210"/>
    <cellStyle name="Input 3 2 2 4 4" xfId="8484"/>
    <cellStyle name="Input 3 2 2 4 4 2" xfId="17186"/>
    <cellStyle name="Input 3 2 2 4 4 3" xfId="24523"/>
    <cellStyle name="Input 3 2 2 4 4 4" xfId="29362"/>
    <cellStyle name="Input 3 2 2 4 4 5" xfId="43136"/>
    <cellStyle name="Input 3 2 2 4 5" xfId="9239"/>
    <cellStyle name="Input 3 2 2 4 5 2" xfId="17941"/>
    <cellStyle name="Input 3 2 2 4 5 3" xfId="24072"/>
    <cellStyle name="Input 3 2 2 4 5 4" xfId="30117"/>
    <cellStyle name="Input 3 2 2 4 5 5" xfId="49160"/>
    <cellStyle name="Input 3 2 2 4 6" xfId="9933"/>
    <cellStyle name="Input 3 2 2 4 6 2" xfId="18635"/>
    <cellStyle name="Input 3 2 2 4 6 3" xfId="11530"/>
    <cellStyle name="Input 3 2 2 4 6 4" xfId="30811"/>
    <cellStyle name="Input 3 2 2 4 6 5" xfId="49854"/>
    <cellStyle name="Input 3 2 2 4 7" xfId="10551"/>
    <cellStyle name="Input 3 2 2 4 7 2" xfId="19253"/>
    <cellStyle name="Input 3 2 2 4 7 3" xfId="11228"/>
    <cellStyle name="Input 3 2 2 4 7 4" xfId="31429"/>
    <cellStyle name="Input 3 2 2 4 7 5" xfId="50472"/>
    <cellStyle name="Input 3 2 2 4 8" xfId="13430"/>
    <cellStyle name="Input 3 2 2 4 9" xfId="25043"/>
    <cellStyle name="Input 3 2 2 5" xfId="3835"/>
    <cellStyle name="Input 3 2 2 5 2" xfId="12614"/>
    <cellStyle name="Input 3 2 2 5 2 2" xfId="45269"/>
    <cellStyle name="Input 3 2 2 5 3" xfId="21724"/>
    <cellStyle name="Input 3 2 2 5 4" xfId="24738"/>
    <cellStyle name="Input 3 2 2 5 5" xfId="38133"/>
    <cellStyle name="Input 3 2 2 6" xfId="6455"/>
    <cellStyle name="Input 3 2 2 6 2" xfId="15157"/>
    <cellStyle name="Input 3 2 2 6 2 2" xfId="47198"/>
    <cellStyle name="Input 3 2 2 6 3" xfId="25464"/>
    <cellStyle name="Input 3 2 2 6 4" xfId="27334"/>
    <cellStyle name="Input 3 2 2 6 5" xfId="40847"/>
    <cellStyle name="Input 3 2 2 7" xfId="3222"/>
    <cellStyle name="Input 3 2 2 7 2" xfId="12037"/>
    <cellStyle name="Input 3 2 2 7 2 2" xfId="44754"/>
    <cellStyle name="Input 3 2 2 7 3" xfId="24959"/>
    <cellStyle name="Input 3 2 2 7 4" xfId="24308"/>
    <cellStyle name="Input 3 2 2 7 5" xfId="37520"/>
    <cellStyle name="Input 3 2 2 8" xfId="5941"/>
    <cellStyle name="Input 3 2 2 8 2" xfId="14643"/>
    <cellStyle name="Input 3 2 2 8 3" xfId="22850"/>
    <cellStyle name="Input 3 2 2 8 4" xfId="26820"/>
    <cellStyle name="Input 3 2 2 8 5" xfId="40333"/>
    <cellStyle name="Input 3 2 2 9" xfId="7510"/>
    <cellStyle name="Input 3 2 2 9 2" xfId="16212"/>
    <cellStyle name="Input 3 2 2 9 3" xfId="23115"/>
    <cellStyle name="Input 3 2 2 9 4" xfId="28388"/>
    <cellStyle name="Input 3 2 2 9 5" xfId="48119"/>
    <cellStyle name="Input 3 2 20" xfId="35054"/>
    <cellStyle name="Input 3 2 21" xfId="37165"/>
    <cellStyle name="Input 3 2 3" xfId="838"/>
    <cellStyle name="Input 3 2 3 10" xfId="9011"/>
    <cellStyle name="Input 3 2 3 10 2" xfId="17713"/>
    <cellStyle name="Input 3 2 3 10 3" xfId="21843"/>
    <cellStyle name="Input 3 2 3 10 4" xfId="29889"/>
    <cellStyle name="Input 3 2 3 10 5" xfId="48932"/>
    <cellStyle name="Input 3 2 3 11" xfId="9758"/>
    <cellStyle name="Input 3 2 3 11 2" xfId="18460"/>
    <cellStyle name="Input 3 2 3 11 3" xfId="20341"/>
    <cellStyle name="Input 3 2 3 11 4" xfId="30636"/>
    <cellStyle name="Input 3 2 3 11 5" xfId="49679"/>
    <cellStyle name="Input 3 2 3 12" xfId="11381"/>
    <cellStyle name="Input 3 2 3 13" xfId="12929"/>
    <cellStyle name="Input 3 2 3 14" xfId="22656"/>
    <cellStyle name="Input 3 2 3 15" xfId="32631"/>
    <cellStyle name="Input 3 2 3 16" xfId="34296"/>
    <cellStyle name="Input 3 2 3 17" xfId="35678"/>
    <cellStyle name="Input 3 2 3 18" xfId="38205"/>
    <cellStyle name="Input 3 2 3 2" xfId="4719"/>
    <cellStyle name="Input 3 2 3 2 10" xfId="25598"/>
    <cellStyle name="Input 3 2 3 2 11" xfId="33537"/>
    <cellStyle name="Input 3 2 3 2 12" xfId="34473"/>
    <cellStyle name="Input 3 2 3 2 13" xfId="36584"/>
    <cellStyle name="Input 3 2 3 2 14" xfId="39111"/>
    <cellStyle name="Input 3 2 3 2 2" xfId="5778"/>
    <cellStyle name="Input 3 2 3 2 2 2" xfId="14480"/>
    <cellStyle name="Input 3 2 3 2 2 2 2" xfId="46584"/>
    <cellStyle name="Input 3 2 3 2 2 3" xfId="24700"/>
    <cellStyle name="Input 3 2 3 2 2 4" xfId="26657"/>
    <cellStyle name="Input 3 2 3 2 2 5" xfId="40170"/>
    <cellStyle name="Input 3 2 3 2 3" xfId="6810"/>
    <cellStyle name="Input 3 2 3 2 3 2" xfId="15512"/>
    <cellStyle name="Input 3 2 3 2 3 2 2" xfId="47488"/>
    <cellStyle name="Input 3 2 3 2 3 3" xfId="12116"/>
    <cellStyle name="Input 3 2 3 2 3 4" xfId="27688"/>
    <cellStyle name="Input 3 2 3 2 3 5" xfId="41201"/>
    <cellStyle name="Input 3 2 3 2 4" xfId="8475"/>
    <cellStyle name="Input 3 2 3 2 4 2" xfId="17177"/>
    <cellStyle name="Input 3 2 3 2 4 3" xfId="20633"/>
    <cellStyle name="Input 3 2 3 2 4 4" xfId="29353"/>
    <cellStyle name="Input 3 2 3 2 4 5" xfId="43127"/>
    <cellStyle name="Input 3 2 3 2 5" xfId="9230"/>
    <cellStyle name="Input 3 2 3 2 5 2" xfId="17932"/>
    <cellStyle name="Input 3 2 3 2 5 3" xfId="22859"/>
    <cellStyle name="Input 3 2 3 2 5 4" xfId="30108"/>
    <cellStyle name="Input 3 2 3 2 5 5" xfId="49151"/>
    <cellStyle name="Input 3 2 3 2 6" xfId="9924"/>
    <cellStyle name="Input 3 2 3 2 6 2" xfId="18626"/>
    <cellStyle name="Input 3 2 3 2 6 3" xfId="12227"/>
    <cellStyle name="Input 3 2 3 2 6 4" xfId="30802"/>
    <cellStyle name="Input 3 2 3 2 6 5" xfId="49845"/>
    <cellStyle name="Input 3 2 3 2 7" xfId="10542"/>
    <cellStyle name="Input 3 2 3 2 7 2" xfId="19244"/>
    <cellStyle name="Input 3 2 3 2 7 3" xfId="12488"/>
    <cellStyle name="Input 3 2 3 2 7 4" xfId="31420"/>
    <cellStyle name="Input 3 2 3 2 7 5" xfId="50463"/>
    <cellStyle name="Input 3 2 3 2 8" xfId="13421"/>
    <cellStyle name="Input 3 2 3 2 9" xfId="21598"/>
    <cellStyle name="Input 3 2 3 3" xfId="5127"/>
    <cellStyle name="Input 3 2 3 3 10" xfId="26006"/>
    <cellStyle name="Input 3 2 3 3 11" xfId="33945"/>
    <cellStyle name="Input 3 2 3 3 12" xfId="34881"/>
    <cellStyle name="Input 3 2 3 3 13" xfId="36992"/>
    <cellStyle name="Input 3 2 3 3 14" xfId="39519"/>
    <cellStyle name="Input 3 2 3 3 2" xfId="6203"/>
    <cellStyle name="Input 3 2 3 3 2 2" xfId="14905"/>
    <cellStyle name="Input 3 2 3 3 2 2 2" xfId="46969"/>
    <cellStyle name="Input 3 2 3 3 2 3" xfId="12942"/>
    <cellStyle name="Input 3 2 3 3 2 4" xfId="27082"/>
    <cellStyle name="Input 3 2 3 3 2 5" xfId="40595"/>
    <cellStyle name="Input 3 2 3 3 3" xfId="7218"/>
    <cellStyle name="Input 3 2 3 3 3 2" xfId="15920"/>
    <cellStyle name="Input 3 2 3 3 3 2 2" xfId="47896"/>
    <cellStyle name="Input 3 2 3 3 3 3" xfId="12315"/>
    <cellStyle name="Input 3 2 3 3 3 4" xfId="28096"/>
    <cellStyle name="Input 3 2 3 3 3 5" xfId="41609"/>
    <cellStyle name="Input 3 2 3 3 4" xfId="8883"/>
    <cellStyle name="Input 3 2 3 3 4 2" xfId="17585"/>
    <cellStyle name="Input 3 2 3 3 4 3" xfId="24767"/>
    <cellStyle name="Input 3 2 3 3 4 4" xfId="29761"/>
    <cellStyle name="Input 3 2 3 3 4 5" xfId="43535"/>
    <cellStyle name="Input 3 2 3 3 5" xfId="9638"/>
    <cellStyle name="Input 3 2 3 3 5 2" xfId="18340"/>
    <cellStyle name="Input 3 2 3 3 5 3" xfId="12117"/>
    <cellStyle name="Input 3 2 3 3 5 4" xfId="30516"/>
    <cellStyle name="Input 3 2 3 3 5 5" xfId="49559"/>
    <cellStyle name="Input 3 2 3 3 6" xfId="10332"/>
    <cellStyle name="Input 3 2 3 3 6 2" xfId="19034"/>
    <cellStyle name="Input 3 2 3 3 6 3" xfId="20371"/>
    <cellStyle name="Input 3 2 3 3 6 4" xfId="31210"/>
    <cellStyle name="Input 3 2 3 3 6 5" xfId="50253"/>
    <cellStyle name="Input 3 2 3 3 7" xfId="10950"/>
    <cellStyle name="Input 3 2 3 3 7 2" xfId="19652"/>
    <cellStyle name="Input 3 2 3 3 7 3" xfId="13175"/>
    <cellStyle name="Input 3 2 3 3 7 4" xfId="31828"/>
    <cellStyle name="Input 3 2 3 3 7 5" xfId="50871"/>
    <cellStyle name="Input 3 2 3 3 8" xfId="13829"/>
    <cellStyle name="Input 3 2 3 3 9" xfId="20658"/>
    <cellStyle name="Input 3 2 3 4" xfId="5462"/>
    <cellStyle name="Input 3 2 3 4 2" xfId="14164"/>
    <cellStyle name="Input 3 2 3 4 2 2" xfId="46289"/>
    <cellStyle name="Input 3 2 3 4 3" xfId="24941"/>
    <cellStyle name="Input 3 2 3 4 4" xfId="26341"/>
    <cellStyle name="Input 3 2 3 4 5" xfId="39854"/>
    <cellStyle name="Input 3 2 3 5" xfId="3210"/>
    <cellStyle name="Input 3 2 3 5 2" xfId="12025"/>
    <cellStyle name="Input 3 2 3 5 2 2" xfId="44743"/>
    <cellStyle name="Input 3 2 3 5 3" xfId="23278"/>
    <cellStyle name="Input 3 2 3 5 4" xfId="21876"/>
    <cellStyle name="Input 3 2 3 5 5" xfId="37508"/>
    <cellStyle name="Input 3 2 3 6" xfId="6000"/>
    <cellStyle name="Input 3 2 3 6 2" xfId="14702"/>
    <cellStyle name="Input 3 2 3 6 2 2" xfId="46788"/>
    <cellStyle name="Input 3 2 3 6 3" xfId="11879"/>
    <cellStyle name="Input 3 2 3 6 4" xfId="26879"/>
    <cellStyle name="Input 3 2 3 6 5" xfId="40392"/>
    <cellStyle name="Input 3 2 3 7" xfId="7363"/>
    <cellStyle name="Input 3 2 3 7 2" xfId="16065"/>
    <cellStyle name="Input 3 2 3 7 3" xfId="23577"/>
    <cellStyle name="Input 3 2 3 7 4" xfId="28241"/>
    <cellStyle name="Input 3 2 3 7 5" xfId="41754"/>
    <cellStyle name="Input 3 2 3 8" xfId="7899"/>
    <cellStyle name="Input 3 2 3 8 2" xfId="16601"/>
    <cellStyle name="Input 3 2 3 8 3" xfId="22731"/>
    <cellStyle name="Input 3 2 3 8 4" xfId="28777"/>
    <cellStyle name="Input 3 2 3 8 5" xfId="48417"/>
    <cellStyle name="Input 3 2 3 9" xfId="8219"/>
    <cellStyle name="Input 3 2 3 9 2" xfId="16921"/>
    <cellStyle name="Input 3 2 3 9 3" xfId="21820"/>
    <cellStyle name="Input 3 2 3 9 4" xfId="29097"/>
    <cellStyle name="Input 3 2 3 9 5" xfId="48733"/>
    <cellStyle name="Input 3 2 4" xfId="1267"/>
    <cellStyle name="Input 3 2 4 10" xfId="8452"/>
    <cellStyle name="Input 3 2 4 10 2" xfId="17154"/>
    <cellStyle name="Input 3 2 4 10 3" xfId="21082"/>
    <cellStyle name="Input 3 2 4 10 4" xfId="29330"/>
    <cellStyle name="Input 3 2 4 10 5" xfId="48910"/>
    <cellStyle name="Input 3 2 4 11" xfId="9207"/>
    <cellStyle name="Input 3 2 4 11 2" xfId="17909"/>
    <cellStyle name="Input 3 2 4 11 3" xfId="23060"/>
    <cellStyle name="Input 3 2 4 11 4" xfId="30085"/>
    <cellStyle name="Input 3 2 4 11 5" xfId="49128"/>
    <cellStyle name="Input 3 2 4 12" xfId="11063"/>
    <cellStyle name="Input 3 2 4 13" xfId="22987"/>
    <cellStyle name="Input 3 2 4 14" xfId="23693"/>
    <cellStyle name="Input 3 2 4 15" xfId="33060"/>
    <cellStyle name="Input 3 2 4 16" xfId="34361"/>
    <cellStyle name="Input 3 2 4 17" xfId="36107"/>
    <cellStyle name="Input 3 2 4 18" xfId="38634"/>
    <cellStyle name="Input 3 2 4 2" xfId="5040"/>
    <cellStyle name="Input 3 2 4 2 10" xfId="25919"/>
    <cellStyle name="Input 3 2 4 2 11" xfId="33858"/>
    <cellStyle name="Input 3 2 4 2 12" xfId="34794"/>
    <cellStyle name="Input 3 2 4 2 13" xfId="36905"/>
    <cellStyle name="Input 3 2 4 2 14" xfId="39432"/>
    <cellStyle name="Input 3 2 4 2 2" xfId="5476"/>
    <cellStyle name="Input 3 2 4 2 2 2" xfId="14178"/>
    <cellStyle name="Input 3 2 4 2 2 2 2" xfId="46303"/>
    <cellStyle name="Input 3 2 4 2 2 3" xfId="24522"/>
    <cellStyle name="Input 3 2 4 2 2 4" xfId="26355"/>
    <cellStyle name="Input 3 2 4 2 2 5" xfId="39868"/>
    <cellStyle name="Input 3 2 4 2 3" xfId="7131"/>
    <cellStyle name="Input 3 2 4 2 3 2" xfId="15833"/>
    <cellStyle name="Input 3 2 4 2 3 2 2" xfId="47809"/>
    <cellStyle name="Input 3 2 4 2 3 3" xfId="23197"/>
    <cellStyle name="Input 3 2 4 2 3 4" xfId="28009"/>
    <cellStyle name="Input 3 2 4 2 3 5" xfId="41522"/>
    <cellStyle name="Input 3 2 4 2 4" xfId="8796"/>
    <cellStyle name="Input 3 2 4 2 4 2" xfId="17498"/>
    <cellStyle name="Input 3 2 4 2 4 3" xfId="22268"/>
    <cellStyle name="Input 3 2 4 2 4 4" xfId="29674"/>
    <cellStyle name="Input 3 2 4 2 4 5" xfId="43448"/>
    <cellStyle name="Input 3 2 4 2 5" xfId="9551"/>
    <cellStyle name="Input 3 2 4 2 5 2" xfId="18253"/>
    <cellStyle name="Input 3 2 4 2 5 3" xfId="20359"/>
    <cellStyle name="Input 3 2 4 2 5 4" xfId="30429"/>
    <cellStyle name="Input 3 2 4 2 5 5" xfId="49472"/>
    <cellStyle name="Input 3 2 4 2 6" xfId="10245"/>
    <cellStyle name="Input 3 2 4 2 6 2" xfId="18947"/>
    <cellStyle name="Input 3 2 4 2 6 3" xfId="20286"/>
    <cellStyle name="Input 3 2 4 2 6 4" xfId="31123"/>
    <cellStyle name="Input 3 2 4 2 6 5" xfId="50166"/>
    <cellStyle name="Input 3 2 4 2 7" xfId="10863"/>
    <cellStyle name="Input 3 2 4 2 7 2" xfId="19565"/>
    <cellStyle name="Input 3 2 4 2 7 3" xfId="1732"/>
    <cellStyle name="Input 3 2 4 2 7 4" xfId="31741"/>
    <cellStyle name="Input 3 2 4 2 7 5" xfId="50784"/>
    <cellStyle name="Input 3 2 4 2 8" xfId="13742"/>
    <cellStyle name="Input 3 2 4 2 9" xfId="23659"/>
    <cellStyle name="Input 3 2 4 3" xfId="4824"/>
    <cellStyle name="Input 3 2 4 3 10" xfId="25703"/>
    <cellStyle name="Input 3 2 4 3 11" xfId="33642"/>
    <cellStyle name="Input 3 2 4 3 12" xfId="34578"/>
    <cellStyle name="Input 3 2 4 3 13" xfId="36689"/>
    <cellStyle name="Input 3 2 4 3 14" xfId="39216"/>
    <cellStyle name="Input 3 2 4 3 2" xfId="6247"/>
    <cellStyle name="Input 3 2 4 3 2 2" xfId="14949"/>
    <cellStyle name="Input 3 2 4 3 2 2 2" xfId="47012"/>
    <cellStyle name="Input 3 2 4 3 2 3" xfId="2187"/>
    <cellStyle name="Input 3 2 4 3 2 4" xfId="27126"/>
    <cellStyle name="Input 3 2 4 3 2 5" xfId="40639"/>
    <cellStyle name="Input 3 2 4 3 3" xfId="6915"/>
    <cellStyle name="Input 3 2 4 3 3 2" xfId="15617"/>
    <cellStyle name="Input 3 2 4 3 3 2 2" xfId="47593"/>
    <cellStyle name="Input 3 2 4 3 3 3" xfId="20326"/>
    <cellStyle name="Input 3 2 4 3 3 4" xfId="27793"/>
    <cellStyle name="Input 3 2 4 3 3 5" xfId="41306"/>
    <cellStyle name="Input 3 2 4 3 4" xfId="8580"/>
    <cellStyle name="Input 3 2 4 3 4 2" xfId="17282"/>
    <cellStyle name="Input 3 2 4 3 4 3" xfId="21002"/>
    <cellStyle name="Input 3 2 4 3 4 4" xfId="29458"/>
    <cellStyle name="Input 3 2 4 3 4 5" xfId="43232"/>
    <cellStyle name="Input 3 2 4 3 5" xfId="9335"/>
    <cellStyle name="Input 3 2 4 3 5 2" xfId="18037"/>
    <cellStyle name="Input 3 2 4 3 5 3" xfId="25407"/>
    <cellStyle name="Input 3 2 4 3 5 4" xfId="30213"/>
    <cellStyle name="Input 3 2 4 3 5 5" xfId="49256"/>
    <cellStyle name="Input 3 2 4 3 6" xfId="10029"/>
    <cellStyle name="Input 3 2 4 3 6 2" xfId="18731"/>
    <cellStyle name="Input 3 2 4 3 6 3" xfId="19954"/>
    <cellStyle name="Input 3 2 4 3 6 4" xfId="30907"/>
    <cellStyle name="Input 3 2 4 3 6 5" xfId="49950"/>
    <cellStyle name="Input 3 2 4 3 7" xfId="10647"/>
    <cellStyle name="Input 3 2 4 3 7 2" xfId="19349"/>
    <cellStyle name="Input 3 2 4 3 7 3" xfId="12567"/>
    <cellStyle name="Input 3 2 4 3 7 4" xfId="31525"/>
    <cellStyle name="Input 3 2 4 3 7 5" xfId="50568"/>
    <cellStyle name="Input 3 2 4 3 8" xfId="13526"/>
    <cellStyle name="Input 3 2 4 3 9" xfId="21258"/>
    <cellStyle name="Input 3 2 4 4" xfId="5240"/>
    <cellStyle name="Input 3 2 4 4 2" xfId="13942"/>
    <cellStyle name="Input 3 2 4 4 2 2" xfId="46084"/>
    <cellStyle name="Input 3 2 4 4 3" xfId="20762"/>
    <cellStyle name="Input 3 2 4 4 4" xfId="26119"/>
    <cellStyle name="Input 3 2 4 4 5" xfId="39632"/>
    <cellStyle name="Input 3 2 4 5" xfId="6105"/>
    <cellStyle name="Input 3 2 4 5 2" xfId="14807"/>
    <cellStyle name="Input 3 2 4 5 2 2" xfId="46881"/>
    <cellStyle name="Input 3 2 4 5 3" xfId="24052"/>
    <cellStyle name="Input 3 2 4 5 4" xfId="26984"/>
    <cellStyle name="Input 3 2 4 5 5" xfId="40497"/>
    <cellStyle name="Input 3 2 4 6" xfId="3829"/>
    <cellStyle name="Input 3 2 4 6 2" xfId="12608"/>
    <cellStyle name="Input 3 2 4 6 2 2" xfId="45263"/>
    <cellStyle name="Input 3 2 4 6 3" xfId="22689"/>
    <cellStyle name="Input 3 2 4 6 4" xfId="24799"/>
    <cellStyle name="Input 3 2 4 6 5" xfId="38127"/>
    <cellStyle name="Input 3 2 4 7" xfId="6595"/>
    <cellStyle name="Input 3 2 4 7 2" xfId="15297"/>
    <cellStyle name="Input 3 2 4 7 3" xfId="21839"/>
    <cellStyle name="Input 3 2 4 7 4" xfId="27473"/>
    <cellStyle name="Input 3 2 4 7 5" xfId="40986"/>
    <cellStyle name="Input 3 2 4 8" xfId="8162"/>
    <cellStyle name="Input 3 2 4 8 2" xfId="16864"/>
    <cellStyle name="Input 3 2 4 8 3" xfId="23677"/>
    <cellStyle name="Input 3 2 4 8 4" xfId="29040"/>
    <cellStyle name="Input 3 2 4 8 5" xfId="48680"/>
    <cellStyle name="Input 3 2 4 9" xfId="7806"/>
    <cellStyle name="Input 3 2 4 9 2" xfId="16508"/>
    <cellStyle name="Input 3 2 4 9 3" xfId="11511"/>
    <cellStyle name="Input 3 2 4 9 4" xfId="28684"/>
    <cellStyle name="Input 3 2 4 9 5" xfId="48330"/>
    <cellStyle name="Input 3 2 5" xfId="3563"/>
    <cellStyle name="Input 3 2 5 10" xfId="13124"/>
    <cellStyle name="Input 3 2 5 11" xfId="32278"/>
    <cellStyle name="Input 3 2 5 12" xfId="34181"/>
    <cellStyle name="Input 3 2 5 13" xfId="35325"/>
    <cellStyle name="Input 3 2 5 14" xfId="37861"/>
    <cellStyle name="Input 3 2 5 2" xfId="3257"/>
    <cellStyle name="Input 3 2 5 2 2" xfId="12072"/>
    <cellStyle name="Input 3 2 5 2 2 2" xfId="44788"/>
    <cellStyle name="Input 3 2 5 2 3" xfId="23445"/>
    <cellStyle name="Input 3 2 5 2 4" xfId="24312"/>
    <cellStyle name="Input 3 2 5 2 5" xfId="37555"/>
    <cellStyle name="Input 3 2 5 3" xfId="6154"/>
    <cellStyle name="Input 3 2 5 3 2" xfId="14856"/>
    <cellStyle name="Input 3 2 5 3 2 2" xfId="46924"/>
    <cellStyle name="Input 3 2 5 3 3" xfId="23413"/>
    <cellStyle name="Input 3 2 5 3 4" xfId="27033"/>
    <cellStyle name="Input 3 2 5 3 5" xfId="40546"/>
    <cellStyle name="Input 3 2 5 4" xfId="7650"/>
    <cellStyle name="Input 3 2 5 4 2" xfId="16352"/>
    <cellStyle name="Input 3 2 5 4 3" xfId="22099"/>
    <cellStyle name="Input 3 2 5 4 4" xfId="28528"/>
    <cellStyle name="Input 3 2 5 4 5" xfId="42019"/>
    <cellStyle name="Input 3 2 5 5" xfId="8046"/>
    <cellStyle name="Input 3 2 5 5 2" xfId="16748"/>
    <cellStyle name="Input 3 2 5 5 3" xfId="24544"/>
    <cellStyle name="Input 3 2 5 5 4" xfId="28924"/>
    <cellStyle name="Input 3 2 5 5 5" xfId="48564"/>
    <cellStyle name="Input 3 2 5 6" xfId="8130"/>
    <cellStyle name="Input 3 2 5 6 2" xfId="16832"/>
    <cellStyle name="Input 3 2 5 6 3" xfId="25351"/>
    <cellStyle name="Input 3 2 5 6 4" xfId="29008"/>
    <cellStyle name="Input 3 2 5 6 5" xfId="48648"/>
    <cellStyle name="Input 3 2 5 7" xfId="7525"/>
    <cellStyle name="Input 3 2 5 7 2" xfId="16227"/>
    <cellStyle name="Input 3 2 5 7 3" xfId="22112"/>
    <cellStyle name="Input 3 2 5 7 4" xfId="28403"/>
    <cellStyle name="Input 3 2 5 7 5" xfId="48134"/>
    <cellStyle name="Input 3 2 5 8" xfId="12360"/>
    <cellStyle name="Input 3 2 5 9" xfId="21684"/>
    <cellStyle name="Input 3 2 6" xfId="4750"/>
    <cellStyle name="Input 3 2 6 10" xfId="25629"/>
    <cellStyle name="Input 3 2 6 11" xfId="33568"/>
    <cellStyle name="Input 3 2 6 12" xfId="34504"/>
    <cellStyle name="Input 3 2 6 13" xfId="36615"/>
    <cellStyle name="Input 3 2 6 14" xfId="39142"/>
    <cellStyle name="Input 3 2 6 2" xfId="3840"/>
    <cellStyle name="Input 3 2 6 2 2" xfId="12619"/>
    <cellStyle name="Input 3 2 6 2 2 2" xfId="45273"/>
    <cellStyle name="Input 3 2 6 2 3" xfId="23509"/>
    <cellStyle name="Input 3 2 6 2 4" xfId="21903"/>
    <cellStyle name="Input 3 2 6 2 5" xfId="38138"/>
    <cellStyle name="Input 3 2 6 3" xfId="6841"/>
    <cellStyle name="Input 3 2 6 3 2" xfId="15543"/>
    <cellStyle name="Input 3 2 6 3 2 2" xfId="47519"/>
    <cellStyle name="Input 3 2 6 3 3" xfId="20162"/>
    <cellStyle name="Input 3 2 6 3 4" xfId="27719"/>
    <cellStyle name="Input 3 2 6 3 5" xfId="41232"/>
    <cellStyle name="Input 3 2 6 4" xfId="8506"/>
    <cellStyle name="Input 3 2 6 4 2" xfId="17208"/>
    <cellStyle name="Input 3 2 6 4 3" xfId="23101"/>
    <cellStyle name="Input 3 2 6 4 4" xfId="29384"/>
    <cellStyle name="Input 3 2 6 4 5" xfId="43158"/>
    <cellStyle name="Input 3 2 6 5" xfId="9261"/>
    <cellStyle name="Input 3 2 6 5 2" xfId="17963"/>
    <cellStyle name="Input 3 2 6 5 3" xfId="22488"/>
    <cellStyle name="Input 3 2 6 5 4" xfId="30139"/>
    <cellStyle name="Input 3 2 6 5 5" xfId="49182"/>
    <cellStyle name="Input 3 2 6 6" xfId="9955"/>
    <cellStyle name="Input 3 2 6 6 2" xfId="18657"/>
    <cellStyle name="Input 3 2 6 6 3" xfId="12600"/>
    <cellStyle name="Input 3 2 6 6 4" xfId="30833"/>
    <cellStyle name="Input 3 2 6 6 5" xfId="49876"/>
    <cellStyle name="Input 3 2 6 7" xfId="10573"/>
    <cellStyle name="Input 3 2 6 7 2" xfId="19275"/>
    <cellStyle name="Input 3 2 6 7 3" xfId="11869"/>
    <cellStyle name="Input 3 2 6 7 4" xfId="31451"/>
    <cellStyle name="Input 3 2 6 7 5" xfId="50494"/>
    <cellStyle name="Input 3 2 6 8" xfId="13452"/>
    <cellStyle name="Input 3 2 6 9" xfId="23048"/>
    <cellStyle name="Input 3 2 7" xfId="6457"/>
    <cellStyle name="Input 3 2 7 2" xfId="15159"/>
    <cellStyle name="Input 3 2 7 2 2" xfId="47200"/>
    <cellStyle name="Input 3 2 7 3" xfId="24407"/>
    <cellStyle name="Input 3 2 7 4" xfId="27336"/>
    <cellStyle name="Input 3 2 7 5" xfId="40849"/>
    <cellStyle name="Input 3 2 8" xfId="5710"/>
    <cellStyle name="Input 3 2 8 2" xfId="14412"/>
    <cellStyle name="Input 3 2 8 2 2" xfId="46523"/>
    <cellStyle name="Input 3 2 8 3" xfId="22499"/>
    <cellStyle name="Input 3 2 8 4" xfId="26589"/>
    <cellStyle name="Input 3 2 8 5" xfId="40102"/>
    <cellStyle name="Input 3 2 9" xfId="6359"/>
    <cellStyle name="Input 3 2 9 2" xfId="15061"/>
    <cellStyle name="Input 3 2 9 2 2" xfId="47114"/>
    <cellStyle name="Input 3 2 9 3" xfId="23019"/>
    <cellStyle name="Input 3 2 9 4" xfId="27238"/>
    <cellStyle name="Input 3 2 9 5" xfId="40751"/>
    <cellStyle name="Input 3 20" xfId="2180"/>
    <cellStyle name="Input 3 21" xfId="25020"/>
    <cellStyle name="Input 3 22" xfId="21093"/>
    <cellStyle name="Input 3 23" xfId="31963"/>
    <cellStyle name="Input 3 24" xfId="31964"/>
    <cellStyle name="Input 3 25" xfId="35016"/>
    <cellStyle name="Input 3 26" xfId="37127"/>
    <cellStyle name="Input 3 3" xfId="189"/>
    <cellStyle name="Input 3 3 10" xfId="5719"/>
    <cellStyle name="Input 3 3 10 2" xfId="14421"/>
    <cellStyle name="Input 3 3 10 3" xfId="20655"/>
    <cellStyle name="Input 3 3 10 4" xfId="26598"/>
    <cellStyle name="Input 3 3 10 5" xfId="40111"/>
    <cellStyle name="Input 3 3 11" xfId="4270"/>
    <cellStyle name="Input 3 3 11 2" xfId="13002"/>
    <cellStyle name="Input 3 3 11 3" xfId="19856"/>
    <cellStyle name="Input 3 3 11 4" xfId="25506"/>
    <cellStyle name="Input 3 3 11 5" xfId="45703"/>
    <cellStyle name="Input 3 3 12" xfId="8215"/>
    <cellStyle name="Input 3 3 12 2" xfId="16917"/>
    <cellStyle name="Input 3 3 12 3" xfId="23174"/>
    <cellStyle name="Input 3 3 12 4" xfId="29093"/>
    <cellStyle name="Input 3 3 12 5" xfId="48729"/>
    <cellStyle name="Input 3 3 13" xfId="9007"/>
    <cellStyle name="Input 3 3 13 2" xfId="17709"/>
    <cellStyle name="Input 3 3 13 3" xfId="22925"/>
    <cellStyle name="Input 3 3 13 4" xfId="29885"/>
    <cellStyle name="Input 3 3 13 5" xfId="48928"/>
    <cellStyle name="Input 3 3 14" xfId="9756"/>
    <cellStyle name="Input 3 3 14 2" xfId="18458"/>
    <cellStyle name="Input 3 3 14 3" xfId="12766"/>
    <cellStyle name="Input 3 3 14 4" xfId="30634"/>
    <cellStyle name="Input 3 3 14 5" xfId="49677"/>
    <cellStyle name="Input 3 3 15" xfId="2162"/>
    <cellStyle name="Input 3 3 16" xfId="22603"/>
    <cellStyle name="Input 3 3 17" xfId="13059"/>
    <cellStyle name="Input 3 3 18" xfId="31943"/>
    <cellStyle name="Input 3 3 19" xfId="31966"/>
    <cellStyle name="Input 3 3 2" xfId="561"/>
    <cellStyle name="Input 3 3 2 10" xfId="2905"/>
    <cellStyle name="Input 3 3 2 10 2" xfId="11738"/>
    <cellStyle name="Input 3 3 2 10 3" xfId="21997"/>
    <cellStyle name="Input 3 3 2 10 4" xfId="22716"/>
    <cellStyle name="Input 3 3 2 10 5" xfId="44449"/>
    <cellStyle name="Input 3 3 2 11" xfId="7407"/>
    <cellStyle name="Input 3 3 2 11 2" xfId="16109"/>
    <cellStyle name="Input 3 3 2 11 3" xfId="2422"/>
    <cellStyle name="Input 3 3 2 11 4" xfId="28285"/>
    <cellStyle name="Input 3 3 2 11 5" xfId="48016"/>
    <cellStyle name="Input 3 3 2 12" xfId="2900"/>
    <cellStyle name="Input 3 3 2 12 2" xfId="11733"/>
    <cellStyle name="Input 3 3 2 12 3" xfId="11795"/>
    <cellStyle name="Input 3 3 2 12 4" xfId="24800"/>
    <cellStyle name="Input 3 3 2 12 5" xfId="44444"/>
    <cellStyle name="Input 3 3 2 13" xfId="11129"/>
    <cellStyle name="Input 3 3 2 14" xfId="22629"/>
    <cellStyle name="Input 3 3 2 15" xfId="11836"/>
    <cellStyle name="Input 3 3 2 16" xfId="32024"/>
    <cellStyle name="Input 3 3 2 17" xfId="34091"/>
    <cellStyle name="Input 3 3 2 18" xfId="35071"/>
    <cellStyle name="Input 3 3 2 19" xfId="37202"/>
    <cellStyle name="Input 3 3 2 2" xfId="1336"/>
    <cellStyle name="Input 3 3 2 2 10" xfId="13060"/>
    <cellStyle name="Input 3 3 2 2 11" xfId="2470"/>
    <cellStyle name="Input 3 3 2 2 12" xfId="25513"/>
    <cellStyle name="Input 3 3 2 2 13" xfId="33129"/>
    <cellStyle name="Input 3 3 2 2 14" xfId="34374"/>
    <cellStyle name="Input 3 3 2 2 15" xfId="36176"/>
    <cellStyle name="Input 3 3 2 2 16" xfId="38703"/>
    <cellStyle name="Input 3 3 2 2 2" xfId="3804"/>
    <cellStyle name="Input 3 3 2 2 2 10" xfId="23272"/>
    <cellStyle name="Input 3 3 2 2 2 11" xfId="32519"/>
    <cellStyle name="Input 3 3 2 2 2 12" xfId="34239"/>
    <cellStyle name="Input 3 3 2 2 2 13" xfId="35566"/>
    <cellStyle name="Input 3 3 2 2 2 14" xfId="38102"/>
    <cellStyle name="Input 3 3 2 2 2 2" xfId="6309"/>
    <cellStyle name="Input 3 3 2 2 2 2 2" xfId="15011"/>
    <cellStyle name="Input 3 3 2 2 2 2 2 2" xfId="47066"/>
    <cellStyle name="Input 3 3 2 2 2 2 3" xfId="24110"/>
    <cellStyle name="Input 3 3 2 2 2 2 4" xfId="27188"/>
    <cellStyle name="Input 3 3 2 2 2 2 5" xfId="40701"/>
    <cellStyle name="Input 3 3 2 2 2 3" xfId="5822"/>
    <cellStyle name="Input 3 3 2 2 2 3 2" xfId="14524"/>
    <cellStyle name="Input 3 3 2 2 2 3 2 2" xfId="46622"/>
    <cellStyle name="Input 3 3 2 2 2 3 3" xfId="23487"/>
    <cellStyle name="Input 3 3 2 2 2 3 4" xfId="26701"/>
    <cellStyle name="Input 3 3 2 2 2 3 5" xfId="40214"/>
    <cellStyle name="Input 3 3 2 2 2 4" xfId="7814"/>
    <cellStyle name="Input 3 3 2 2 2 4 2" xfId="16516"/>
    <cellStyle name="Input 3 3 2 2 2 4 3" xfId="24087"/>
    <cellStyle name="Input 3 3 2 2 2 4 4" xfId="28692"/>
    <cellStyle name="Input 3 3 2 2 2 4 5" xfId="42260"/>
    <cellStyle name="Input 3 3 2 2 2 5" xfId="8193"/>
    <cellStyle name="Input 3 3 2 2 2 5 2" xfId="16895"/>
    <cellStyle name="Input 3 3 2 2 2 5 3" xfId="20177"/>
    <cellStyle name="Input 3 3 2 2 2 5 4" xfId="29071"/>
    <cellStyle name="Input 3 3 2 2 2 5 5" xfId="48711"/>
    <cellStyle name="Input 3 3 2 2 2 6" xfId="8188"/>
    <cellStyle name="Input 3 3 2 2 2 6 2" xfId="16890"/>
    <cellStyle name="Input 3 3 2 2 2 6 3" xfId="22607"/>
    <cellStyle name="Input 3 3 2 2 2 6 4" xfId="29066"/>
    <cellStyle name="Input 3 3 2 2 2 6 5" xfId="48706"/>
    <cellStyle name="Input 3 3 2 2 2 7" xfId="7993"/>
    <cellStyle name="Input 3 3 2 2 2 7 2" xfId="16695"/>
    <cellStyle name="Input 3 3 2 2 2 7 3" xfId="21649"/>
    <cellStyle name="Input 3 3 2 2 2 7 4" xfId="28871"/>
    <cellStyle name="Input 3 3 2 2 2 7 5" xfId="48511"/>
    <cellStyle name="Input 3 3 2 2 2 8" xfId="12585"/>
    <cellStyle name="Input 3 3 2 2 2 9" xfId="22786"/>
    <cellStyle name="Input 3 3 2 2 3" xfId="4965"/>
    <cellStyle name="Input 3 3 2 2 3 10" xfId="25844"/>
    <cellStyle name="Input 3 3 2 2 3 11" xfId="33783"/>
    <cellStyle name="Input 3 3 2 2 3 12" xfId="34719"/>
    <cellStyle name="Input 3 3 2 2 3 13" xfId="36830"/>
    <cellStyle name="Input 3 3 2 2 3 14" xfId="39357"/>
    <cellStyle name="Input 3 3 2 2 3 2" xfId="5817"/>
    <cellStyle name="Input 3 3 2 2 3 2 2" xfId="14519"/>
    <cellStyle name="Input 3 3 2 2 3 2 2 2" xfId="46617"/>
    <cellStyle name="Input 3 3 2 2 3 2 3" xfId="21962"/>
    <cellStyle name="Input 3 3 2 2 3 2 4" xfId="26696"/>
    <cellStyle name="Input 3 3 2 2 3 2 5" xfId="40209"/>
    <cellStyle name="Input 3 3 2 2 3 3" xfId="7056"/>
    <cellStyle name="Input 3 3 2 2 3 3 2" xfId="15758"/>
    <cellStyle name="Input 3 3 2 2 3 3 2 2" xfId="47734"/>
    <cellStyle name="Input 3 3 2 2 3 3 3" xfId="13041"/>
    <cellStyle name="Input 3 3 2 2 3 3 4" xfId="27934"/>
    <cellStyle name="Input 3 3 2 2 3 3 5" xfId="41447"/>
    <cellStyle name="Input 3 3 2 2 3 4" xfId="8721"/>
    <cellStyle name="Input 3 3 2 2 3 4 2" xfId="17423"/>
    <cellStyle name="Input 3 3 2 2 3 4 3" xfId="25308"/>
    <cellStyle name="Input 3 3 2 2 3 4 4" xfId="29599"/>
    <cellStyle name="Input 3 3 2 2 3 4 5" xfId="43373"/>
    <cellStyle name="Input 3 3 2 2 3 5" xfId="9476"/>
    <cellStyle name="Input 3 3 2 2 3 5 2" xfId="18178"/>
    <cellStyle name="Input 3 3 2 2 3 5 3" xfId="13343"/>
    <cellStyle name="Input 3 3 2 2 3 5 4" xfId="30354"/>
    <cellStyle name="Input 3 3 2 2 3 5 5" xfId="49397"/>
    <cellStyle name="Input 3 3 2 2 3 6" xfId="10170"/>
    <cellStyle name="Input 3 3 2 2 3 6 2" xfId="18872"/>
    <cellStyle name="Input 3 3 2 2 3 6 3" xfId="12822"/>
    <cellStyle name="Input 3 3 2 2 3 6 4" xfId="31048"/>
    <cellStyle name="Input 3 3 2 2 3 6 5" xfId="50091"/>
    <cellStyle name="Input 3 3 2 2 3 7" xfId="10788"/>
    <cellStyle name="Input 3 3 2 2 3 7 2" xfId="19490"/>
    <cellStyle name="Input 3 3 2 2 3 7 3" xfId="19792"/>
    <cellStyle name="Input 3 3 2 2 3 7 4" xfId="31666"/>
    <cellStyle name="Input 3 3 2 2 3 7 5" xfId="50709"/>
    <cellStyle name="Input 3 3 2 2 3 8" xfId="13667"/>
    <cellStyle name="Input 3 3 2 2 3 9" xfId="25370"/>
    <cellStyle name="Input 3 3 2 2 4" xfId="6419"/>
    <cellStyle name="Input 3 3 2 2 4 2" xfId="15121"/>
    <cellStyle name="Input 3 3 2 2 4 2 2" xfId="47166"/>
    <cellStyle name="Input 3 3 2 2 4 3" xfId="20654"/>
    <cellStyle name="Input 3 3 2 2 4 4" xfId="27298"/>
    <cellStyle name="Input 3 3 2 2 4 5" xfId="40811"/>
    <cellStyle name="Input 3 3 2 2 5" xfId="6608"/>
    <cellStyle name="Input 3 3 2 2 5 2" xfId="15310"/>
    <cellStyle name="Input 3 3 2 2 5 2 2" xfId="47329"/>
    <cellStyle name="Input 3 3 2 2 5 3" xfId="11964"/>
    <cellStyle name="Input 3 3 2 2 5 4" xfId="27486"/>
    <cellStyle name="Input 3 3 2 2 5 5" xfId="40999"/>
    <cellStyle name="Input 3 3 2 2 6" xfId="8209"/>
    <cellStyle name="Input 3 3 2 2 6 2" xfId="16911"/>
    <cellStyle name="Input 3 3 2 2 6 3" xfId="24242"/>
    <cellStyle name="Input 3 3 2 2 6 4" xfId="29087"/>
    <cellStyle name="Input 3 3 2 2 6 5" xfId="42740"/>
    <cellStyle name="Input 3 3 2 2 7" xfId="9002"/>
    <cellStyle name="Input 3 3 2 2 7 2" xfId="17704"/>
    <cellStyle name="Input 3 3 2 2 7 3" xfId="21178"/>
    <cellStyle name="Input 3 3 2 2 7 4" xfId="29880"/>
    <cellStyle name="Input 3 3 2 2 7 5" xfId="48923"/>
    <cellStyle name="Input 3 3 2 2 8" xfId="9752"/>
    <cellStyle name="Input 3 3 2 2 8 2" xfId="18454"/>
    <cellStyle name="Input 3 3 2 2 8 3" xfId="1934"/>
    <cellStyle name="Input 3 3 2 2 8 4" xfId="30630"/>
    <cellStyle name="Input 3 3 2 2 8 5" xfId="49673"/>
    <cellStyle name="Input 3 3 2 2 9" xfId="10443"/>
    <cellStyle name="Input 3 3 2 2 9 2" xfId="19145"/>
    <cellStyle name="Input 3 3 2 2 9 3" xfId="11584"/>
    <cellStyle name="Input 3 3 2 2 9 4" xfId="31321"/>
    <cellStyle name="Input 3 3 2 2 9 5" xfId="50364"/>
    <cellStyle name="Input 3 3 2 3" xfId="3581"/>
    <cellStyle name="Input 3 3 2 3 10" xfId="20878"/>
    <cellStyle name="Input 3 3 2 3 11" xfId="32296"/>
    <cellStyle name="Input 3 3 2 3 12" xfId="34199"/>
    <cellStyle name="Input 3 3 2 3 13" xfId="35343"/>
    <cellStyle name="Input 3 3 2 3 14" xfId="37879"/>
    <cellStyle name="Input 3 3 2 3 2" xfId="5283"/>
    <cellStyle name="Input 3 3 2 3 2 2" xfId="13985"/>
    <cellStyle name="Input 3 3 2 3 2 2 2" xfId="46126"/>
    <cellStyle name="Input 3 3 2 3 2 3" xfId="23235"/>
    <cellStyle name="Input 3 3 2 3 2 4" xfId="26162"/>
    <cellStyle name="Input 3 3 2 3 2 5" xfId="39675"/>
    <cellStyle name="Input 3 3 2 3 3" xfId="6493"/>
    <cellStyle name="Input 3 3 2 3 3 2" xfId="15195"/>
    <cellStyle name="Input 3 3 2 3 3 2 2" xfId="47230"/>
    <cellStyle name="Input 3 3 2 3 3 3" xfId="23479"/>
    <cellStyle name="Input 3 3 2 3 3 4" xfId="27372"/>
    <cellStyle name="Input 3 3 2 3 3 5" xfId="40885"/>
    <cellStyle name="Input 3 3 2 3 4" xfId="7668"/>
    <cellStyle name="Input 3 3 2 3 4 2" xfId="16370"/>
    <cellStyle name="Input 3 3 2 3 4 3" xfId="22887"/>
    <cellStyle name="Input 3 3 2 3 4 4" xfId="28546"/>
    <cellStyle name="Input 3 3 2 3 4 5" xfId="42037"/>
    <cellStyle name="Input 3 3 2 3 5" xfId="8418"/>
    <cellStyle name="Input 3 3 2 3 5 2" xfId="17120"/>
    <cellStyle name="Input 3 3 2 3 5 3" xfId="22918"/>
    <cellStyle name="Input 3 3 2 3 5 4" xfId="29296"/>
    <cellStyle name="Input 3 3 2 3 5 5" xfId="48876"/>
    <cellStyle name="Input 3 3 2 3 6" xfId="9181"/>
    <cellStyle name="Input 3 3 2 3 6 2" xfId="17883"/>
    <cellStyle name="Input 3 3 2 3 6 3" xfId="24355"/>
    <cellStyle name="Input 3 3 2 3 6 4" xfId="30059"/>
    <cellStyle name="Input 3 3 2 3 6 5" xfId="49102"/>
    <cellStyle name="Input 3 3 2 3 7" xfId="9889"/>
    <cellStyle name="Input 3 3 2 3 7 2" xfId="18591"/>
    <cellStyle name="Input 3 3 2 3 7 3" xfId="20025"/>
    <cellStyle name="Input 3 3 2 3 7 4" xfId="30767"/>
    <cellStyle name="Input 3 3 2 3 7 5" xfId="49810"/>
    <cellStyle name="Input 3 3 2 3 8" xfId="12378"/>
    <cellStyle name="Input 3 3 2 3 9" xfId="20480"/>
    <cellStyle name="Input 3 3 2 4" xfId="4908"/>
    <cellStyle name="Input 3 3 2 4 10" xfId="25787"/>
    <cellStyle name="Input 3 3 2 4 11" xfId="33726"/>
    <cellStyle name="Input 3 3 2 4 12" xfId="34662"/>
    <cellStyle name="Input 3 3 2 4 13" xfId="36773"/>
    <cellStyle name="Input 3 3 2 4 14" xfId="39300"/>
    <cellStyle name="Input 3 3 2 4 2" xfId="5626"/>
    <cellStyle name="Input 3 3 2 4 2 2" xfId="14328"/>
    <cellStyle name="Input 3 3 2 4 2 2 2" xfId="46446"/>
    <cellStyle name="Input 3 3 2 4 2 3" xfId="20938"/>
    <cellStyle name="Input 3 3 2 4 2 4" xfId="26505"/>
    <cellStyle name="Input 3 3 2 4 2 5" xfId="40018"/>
    <cellStyle name="Input 3 3 2 4 3" xfId="6999"/>
    <cellStyle name="Input 3 3 2 4 3 2" xfId="15701"/>
    <cellStyle name="Input 3 3 2 4 3 2 2" xfId="47677"/>
    <cellStyle name="Input 3 3 2 4 3 3" xfId="12302"/>
    <cellStyle name="Input 3 3 2 4 3 4" xfId="27877"/>
    <cellStyle name="Input 3 3 2 4 3 5" xfId="41390"/>
    <cellStyle name="Input 3 3 2 4 4" xfId="8664"/>
    <cellStyle name="Input 3 3 2 4 4 2" xfId="17366"/>
    <cellStyle name="Input 3 3 2 4 4 3" xfId="23044"/>
    <cellStyle name="Input 3 3 2 4 4 4" xfId="29542"/>
    <cellStyle name="Input 3 3 2 4 4 5" xfId="43316"/>
    <cellStyle name="Input 3 3 2 4 5" xfId="9419"/>
    <cellStyle name="Input 3 3 2 4 5 2" xfId="18121"/>
    <cellStyle name="Input 3 3 2 4 5 3" xfId="24828"/>
    <cellStyle name="Input 3 3 2 4 5 4" xfId="30297"/>
    <cellStyle name="Input 3 3 2 4 5 5" xfId="49340"/>
    <cellStyle name="Input 3 3 2 4 6" xfId="10113"/>
    <cellStyle name="Input 3 3 2 4 6 2" xfId="18815"/>
    <cellStyle name="Input 3 3 2 4 6 3" xfId="4506"/>
    <cellStyle name="Input 3 3 2 4 6 4" xfId="30991"/>
    <cellStyle name="Input 3 3 2 4 6 5" xfId="50034"/>
    <cellStyle name="Input 3 3 2 4 7" xfId="10731"/>
    <cellStyle name="Input 3 3 2 4 7 2" xfId="19433"/>
    <cellStyle name="Input 3 3 2 4 7 3" xfId="19948"/>
    <cellStyle name="Input 3 3 2 4 7 4" xfId="31609"/>
    <cellStyle name="Input 3 3 2 4 7 5" xfId="50652"/>
    <cellStyle name="Input 3 3 2 4 8" xfId="13610"/>
    <cellStyle name="Input 3 3 2 4 9" xfId="21486"/>
    <cellStyle name="Input 3 3 2 5" xfId="5381"/>
    <cellStyle name="Input 3 3 2 5 2" xfId="14083"/>
    <cellStyle name="Input 3 3 2 5 2 2" xfId="46219"/>
    <cellStyle name="Input 3 3 2 5 3" xfId="21138"/>
    <cellStyle name="Input 3 3 2 5 4" xfId="26260"/>
    <cellStyle name="Input 3 3 2 5 5" xfId="39773"/>
    <cellStyle name="Input 3 3 2 6" xfId="6311"/>
    <cellStyle name="Input 3 3 2 6 2" xfId="15013"/>
    <cellStyle name="Input 3 3 2 6 2 2" xfId="47068"/>
    <cellStyle name="Input 3 3 2 6 3" xfId="22197"/>
    <cellStyle name="Input 3 3 2 6 4" xfId="27190"/>
    <cellStyle name="Input 3 3 2 6 5" xfId="40703"/>
    <cellStyle name="Input 3 3 2 7" xfId="6331"/>
    <cellStyle name="Input 3 3 2 7 2" xfId="15033"/>
    <cellStyle name="Input 3 3 2 7 2 2" xfId="47088"/>
    <cellStyle name="Input 3 3 2 7 3" xfId="24100"/>
    <cellStyle name="Input 3 3 2 7 4" xfId="27210"/>
    <cellStyle name="Input 3 3 2 7 5" xfId="40723"/>
    <cellStyle name="Input 3 3 2 8" xfId="6660"/>
    <cellStyle name="Input 3 3 2 8 2" xfId="15362"/>
    <cellStyle name="Input 3 3 2 8 3" xfId="13101"/>
    <cellStyle name="Input 3 3 2 8 4" xfId="27538"/>
    <cellStyle name="Input 3 3 2 8 5" xfId="41051"/>
    <cellStyle name="Input 3 3 2 9" xfId="7469"/>
    <cellStyle name="Input 3 3 2 9 2" xfId="16171"/>
    <cellStyle name="Input 3 3 2 9 3" xfId="22064"/>
    <cellStyle name="Input 3 3 2 9 4" xfId="28347"/>
    <cellStyle name="Input 3 3 2 9 5" xfId="48078"/>
    <cellStyle name="Input 3 3 20" xfId="34996"/>
    <cellStyle name="Input 3 3 21" xfId="37107"/>
    <cellStyle name="Input 3 3 3" xfId="780"/>
    <cellStyle name="Input 3 3 3 10" xfId="7488"/>
    <cellStyle name="Input 3 3 3 10 2" xfId="16190"/>
    <cellStyle name="Input 3 3 3 10 3" xfId="24517"/>
    <cellStyle name="Input 3 3 3 10 4" xfId="28366"/>
    <cellStyle name="Input 3 3 3 10 5" xfId="48097"/>
    <cellStyle name="Input 3 3 3 11" xfId="7795"/>
    <cellStyle name="Input 3 3 3 11 2" xfId="16497"/>
    <cellStyle name="Input 3 3 3 11 3" xfId="21361"/>
    <cellStyle name="Input 3 3 3 11 4" xfId="28673"/>
    <cellStyle name="Input 3 3 3 11 5" xfId="48319"/>
    <cellStyle name="Input 3 3 3 12" xfId="11327"/>
    <cellStyle name="Input 3 3 3 13" xfId="12210"/>
    <cellStyle name="Input 3 3 3 14" xfId="22534"/>
    <cellStyle name="Input 3 3 3 15" xfId="32573"/>
    <cellStyle name="Input 3 3 3 16" xfId="34274"/>
    <cellStyle name="Input 3 3 3 17" xfId="35620"/>
    <cellStyle name="Input 3 3 3 18" xfId="38147"/>
    <cellStyle name="Input 3 3 3 2" xfId="4806"/>
    <cellStyle name="Input 3 3 3 2 10" xfId="25685"/>
    <cellStyle name="Input 3 3 3 2 11" xfId="33624"/>
    <cellStyle name="Input 3 3 3 2 12" xfId="34560"/>
    <cellStyle name="Input 3 3 3 2 13" xfId="36671"/>
    <cellStyle name="Input 3 3 3 2 14" xfId="39198"/>
    <cellStyle name="Input 3 3 3 2 2" xfId="5965"/>
    <cellStyle name="Input 3 3 3 2 2 2" xfId="14667"/>
    <cellStyle name="Input 3 3 3 2 2 2 2" xfId="46754"/>
    <cellStyle name="Input 3 3 3 2 2 3" xfId="25181"/>
    <cellStyle name="Input 3 3 3 2 2 4" xfId="26844"/>
    <cellStyle name="Input 3 3 3 2 2 5" xfId="40357"/>
    <cellStyle name="Input 3 3 3 2 3" xfId="6897"/>
    <cellStyle name="Input 3 3 3 2 3 2" xfId="15599"/>
    <cellStyle name="Input 3 3 3 2 3 2 2" xfId="47575"/>
    <cellStyle name="Input 3 3 3 2 3 3" xfId="11541"/>
    <cellStyle name="Input 3 3 3 2 3 4" xfId="27775"/>
    <cellStyle name="Input 3 3 3 2 3 5" xfId="41288"/>
    <cellStyle name="Input 3 3 3 2 4" xfId="8562"/>
    <cellStyle name="Input 3 3 3 2 4 2" xfId="17264"/>
    <cellStyle name="Input 3 3 3 2 4 3" xfId="23625"/>
    <cellStyle name="Input 3 3 3 2 4 4" xfId="29440"/>
    <cellStyle name="Input 3 3 3 2 4 5" xfId="43214"/>
    <cellStyle name="Input 3 3 3 2 5" xfId="9317"/>
    <cellStyle name="Input 3 3 3 2 5 2" xfId="18019"/>
    <cellStyle name="Input 3 3 3 2 5 3" xfId="21107"/>
    <cellStyle name="Input 3 3 3 2 5 4" xfId="30195"/>
    <cellStyle name="Input 3 3 3 2 5 5" xfId="49238"/>
    <cellStyle name="Input 3 3 3 2 6" xfId="10011"/>
    <cellStyle name="Input 3 3 3 2 6 2" xfId="18713"/>
    <cellStyle name="Input 3 3 3 2 6 3" xfId="20288"/>
    <cellStyle name="Input 3 3 3 2 6 4" xfId="30889"/>
    <cellStyle name="Input 3 3 3 2 6 5" xfId="49932"/>
    <cellStyle name="Input 3 3 3 2 7" xfId="10629"/>
    <cellStyle name="Input 3 3 3 2 7 2" xfId="19331"/>
    <cellStyle name="Input 3 3 3 2 7 3" xfId="1891"/>
    <cellStyle name="Input 3 3 3 2 7 4" xfId="31507"/>
    <cellStyle name="Input 3 3 3 2 7 5" xfId="50550"/>
    <cellStyle name="Input 3 3 3 2 8" xfId="13508"/>
    <cellStyle name="Input 3 3 3 2 9" xfId="24817"/>
    <cellStyle name="Input 3 3 3 3" xfId="4888"/>
    <cellStyle name="Input 3 3 3 3 10" xfId="25767"/>
    <cellStyle name="Input 3 3 3 3 11" xfId="33706"/>
    <cellStyle name="Input 3 3 3 3 12" xfId="34642"/>
    <cellStyle name="Input 3 3 3 3 13" xfId="36753"/>
    <cellStyle name="Input 3 3 3 3 14" xfId="39280"/>
    <cellStyle name="Input 3 3 3 3 2" xfId="5872"/>
    <cellStyle name="Input 3 3 3 3 2 2" xfId="14574"/>
    <cellStyle name="Input 3 3 3 3 2 2 2" xfId="46669"/>
    <cellStyle name="Input 3 3 3 3 2 3" xfId="21633"/>
    <cellStyle name="Input 3 3 3 3 2 4" xfId="26751"/>
    <cellStyle name="Input 3 3 3 3 2 5" xfId="40264"/>
    <cellStyle name="Input 3 3 3 3 3" xfId="6979"/>
    <cellStyle name="Input 3 3 3 3 3 2" xfId="15681"/>
    <cellStyle name="Input 3 3 3 3 3 2 2" xfId="47657"/>
    <cellStyle name="Input 3 3 3 3 3 3" xfId="20030"/>
    <cellStyle name="Input 3 3 3 3 3 4" xfId="27857"/>
    <cellStyle name="Input 3 3 3 3 3 5" xfId="41370"/>
    <cellStyle name="Input 3 3 3 3 4" xfId="8644"/>
    <cellStyle name="Input 3 3 3 3 4 2" xfId="17346"/>
    <cellStyle name="Input 3 3 3 3 4 3" xfId="23184"/>
    <cellStyle name="Input 3 3 3 3 4 4" xfId="29522"/>
    <cellStyle name="Input 3 3 3 3 4 5" xfId="43296"/>
    <cellStyle name="Input 3 3 3 3 5" xfId="9399"/>
    <cellStyle name="Input 3 3 3 3 5 2" xfId="18101"/>
    <cellStyle name="Input 3 3 3 3 5 3" xfId="24802"/>
    <cellStyle name="Input 3 3 3 3 5 4" xfId="30277"/>
    <cellStyle name="Input 3 3 3 3 5 5" xfId="49320"/>
    <cellStyle name="Input 3 3 3 3 6" xfId="10093"/>
    <cellStyle name="Input 3 3 3 3 6 2" xfId="18795"/>
    <cellStyle name="Input 3 3 3 3 6 3" xfId="20194"/>
    <cellStyle name="Input 3 3 3 3 6 4" xfId="30971"/>
    <cellStyle name="Input 3 3 3 3 6 5" xfId="50014"/>
    <cellStyle name="Input 3 3 3 3 7" xfId="10711"/>
    <cellStyle name="Input 3 3 3 3 7 2" xfId="19413"/>
    <cellStyle name="Input 3 3 3 3 7 3" xfId="11524"/>
    <cellStyle name="Input 3 3 3 3 7 4" xfId="31589"/>
    <cellStyle name="Input 3 3 3 3 7 5" xfId="50632"/>
    <cellStyle name="Input 3 3 3 3 8" xfId="13590"/>
    <cellStyle name="Input 3 3 3 3 9" xfId="21391"/>
    <cellStyle name="Input 3 3 3 4" xfId="6353"/>
    <cellStyle name="Input 3 3 3 4 2" xfId="15055"/>
    <cellStyle name="Input 3 3 3 4 2 2" xfId="47109"/>
    <cellStyle name="Input 3 3 3 4 3" xfId="22360"/>
    <cellStyle name="Input 3 3 3 4 4" xfId="27232"/>
    <cellStyle name="Input 3 3 3 4 5" xfId="40745"/>
    <cellStyle name="Input 3 3 3 5" xfId="6265"/>
    <cellStyle name="Input 3 3 3 5 2" xfId="14967"/>
    <cellStyle name="Input 3 3 3 5 2 2" xfId="47029"/>
    <cellStyle name="Input 3 3 3 5 3" xfId="24851"/>
    <cellStyle name="Input 3 3 3 5 4" xfId="27144"/>
    <cellStyle name="Input 3 3 3 5 5" xfId="40657"/>
    <cellStyle name="Input 3 3 3 6" xfId="6603"/>
    <cellStyle name="Input 3 3 3 6 2" xfId="15305"/>
    <cellStyle name="Input 3 3 3 6 2 2" xfId="47326"/>
    <cellStyle name="Input 3 3 3 6 3" xfId="22684"/>
    <cellStyle name="Input 3 3 3 6 4" xfId="27481"/>
    <cellStyle name="Input 3 3 3 6 5" xfId="40994"/>
    <cellStyle name="Input 3 3 3 7" xfId="7351"/>
    <cellStyle name="Input 3 3 3 7 2" xfId="16053"/>
    <cellStyle name="Input 3 3 3 7 3" xfId="20564"/>
    <cellStyle name="Input 3 3 3 7 4" xfId="28229"/>
    <cellStyle name="Input 3 3 3 7 5" xfId="41742"/>
    <cellStyle name="Input 3 3 3 8" xfId="7858"/>
    <cellStyle name="Input 3 3 3 8 2" xfId="16560"/>
    <cellStyle name="Input 3 3 3 8 3" xfId="22649"/>
    <cellStyle name="Input 3 3 3 8 4" xfId="28736"/>
    <cellStyle name="Input 3 3 3 8 5" xfId="48376"/>
    <cellStyle name="Input 3 3 3 9" xfId="8101"/>
    <cellStyle name="Input 3 3 3 9 2" xfId="16803"/>
    <cellStyle name="Input 3 3 3 9 3" xfId="23381"/>
    <cellStyle name="Input 3 3 3 9 4" xfId="28979"/>
    <cellStyle name="Input 3 3 3 9 5" xfId="48619"/>
    <cellStyle name="Input 3 3 4" xfId="1214"/>
    <cellStyle name="Input 3 3 4 10" xfId="8257"/>
    <cellStyle name="Input 3 3 4 10 2" xfId="16959"/>
    <cellStyle name="Input 3 3 4 10 3" xfId="23974"/>
    <cellStyle name="Input 3 3 4 10 4" xfId="29135"/>
    <cellStyle name="Input 3 3 4 10 5" xfId="48771"/>
    <cellStyle name="Input 3 3 4 11" xfId="9038"/>
    <cellStyle name="Input 3 3 4 11 2" xfId="17740"/>
    <cellStyle name="Input 3 3 4 11 3" xfId="20854"/>
    <cellStyle name="Input 3 3 4 11 4" xfId="29916"/>
    <cellStyle name="Input 3 3 4 11 5" xfId="48959"/>
    <cellStyle name="Input 3 3 4 12" xfId="2512"/>
    <cellStyle name="Input 3 3 4 13" xfId="20572"/>
    <cellStyle name="Input 3 3 4 14" xfId="24380"/>
    <cellStyle name="Input 3 3 4 15" xfId="33007"/>
    <cellStyle name="Input 3 3 4 16" xfId="34344"/>
    <cellStyle name="Input 3 3 4 17" xfId="36054"/>
    <cellStyle name="Input 3 3 4 18" xfId="38581"/>
    <cellStyle name="Input 3 3 4 2" xfId="5126"/>
    <cellStyle name="Input 3 3 4 2 10" xfId="26005"/>
    <cellStyle name="Input 3 3 4 2 11" xfId="33944"/>
    <cellStyle name="Input 3 3 4 2 12" xfId="34880"/>
    <cellStyle name="Input 3 3 4 2 13" xfId="36991"/>
    <cellStyle name="Input 3 3 4 2 14" xfId="39518"/>
    <cellStyle name="Input 3 3 4 2 2" xfId="5830"/>
    <cellStyle name="Input 3 3 4 2 2 2" xfId="14532"/>
    <cellStyle name="Input 3 3 4 2 2 2 2" xfId="46630"/>
    <cellStyle name="Input 3 3 4 2 2 3" xfId="22415"/>
    <cellStyle name="Input 3 3 4 2 2 4" xfId="26709"/>
    <cellStyle name="Input 3 3 4 2 2 5" xfId="40222"/>
    <cellStyle name="Input 3 3 4 2 3" xfId="7217"/>
    <cellStyle name="Input 3 3 4 2 3 2" xfId="15919"/>
    <cellStyle name="Input 3 3 4 2 3 2 2" xfId="47895"/>
    <cellStyle name="Input 3 3 4 2 3 3" xfId="24478"/>
    <cellStyle name="Input 3 3 4 2 3 4" xfId="28095"/>
    <cellStyle name="Input 3 3 4 2 3 5" xfId="41608"/>
    <cellStyle name="Input 3 3 4 2 4" xfId="8882"/>
    <cellStyle name="Input 3 3 4 2 4 2" xfId="17584"/>
    <cellStyle name="Input 3 3 4 2 4 3" xfId="25269"/>
    <cellStyle name="Input 3 3 4 2 4 4" xfId="29760"/>
    <cellStyle name="Input 3 3 4 2 4 5" xfId="43534"/>
    <cellStyle name="Input 3 3 4 2 5" xfId="9637"/>
    <cellStyle name="Input 3 3 4 2 5 2" xfId="18339"/>
    <cellStyle name="Input 3 3 4 2 5 3" xfId="4471"/>
    <cellStyle name="Input 3 3 4 2 5 4" xfId="30515"/>
    <cellStyle name="Input 3 3 4 2 5 5" xfId="49558"/>
    <cellStyle name="Input 3 3 4 2 6" xfId="10331"/>
    <cellStyle name="Input 3 3 4 2 6 2" xfId="19033"/>
    <cellStyle name="Input 3 3 4 2 6 3" xfId="19763"/>
    <cellStyle name="Input 3 3 4 2 6 4" xfId="31209"/>
    <cellStyle name="Input 3 3 4 2 6 5" xfId="50252"/>
    <cellStyle name="Input 3 3 4 2 7" xfId="10949"/>
    <cellStyle name="Input 3 3 4 2 7 2" xfId="19651"/>
    <cellStyle name="Input 3 3 4 2 7 3" xfId="12437"/>
    <cellStyle name="Input 3 3 4 2 7 4" xfId="31827"/>
    <cellStyle name="Input 3 3 4 2 7 5" xfId="50870"/>
    <cellStyle name="Input 3 3 4 2 8" xfId="13828"/>
    <cellStyle name="Input 3 3 4 2 9" xfId="21231"/>
    <cellStyle name="Input 3 3 4 3" xfId="4911"/>
    <cellStyle name="Input 3 3 4 3 10" xfId="25790"/>
    <cellStyle name="Input 3 3 4 3 11" xfId="33729"/>
    <cellStyle name="Input 3 3 4 3 12" xfId="34665"/>
    <cellStyle name="Input 3 3 4 3 13" xfId="36776"/>
    <cellStyle name="Input 3 3 4 3 14" xfId="39303"/>
    <cellStyle name="Input 3 3 4 3 2" xfId="5257"/>
    <cellStyle name="Input 3 3 4 3 2 2" xfId="13959"/>
    <cellStyle name="Input 3 3 4 3 2 2 2" xfId="46101"/>
    <cellStyle name="Input 3 3 4 3 2 3" xfId="24587"/>
    <cellStyle name="Input 3 3 4 3 2 4" xfId="26136"/>
    <cellStyle name="Input 3 3 4 3 2 5" xfId="39649"/>
    <cellStyle name="Input 3 3 4 3 3" xfId="7002"/>
    <cellStyle name="Input 3 3 4 3 3 2" xfId="15704"/>
    <cellStyle name="Input 3 3 4 3 3 2 2" xfId="47680"/>
    <cellStyle name="Input 3 3 4 3 3 3" xfId="19960"/>
    <cellStyle name="Input 3 3 4 3 3 4" xfId="27880"/>
    <cellStyle name="Input 3 3 4 3 3 5" xfId="41393"/>
    <cellStyle name="Input 3 3 4 3 4" xfId="8667"/>
    <cellStyle name="Input 3 3 4 3 4 2" xfId="17369"/>
    <cellStyle name="Input 3 3 4 3 4 3" xfId="22983"/>
    <cellStyle name="Input 3 3 4 3 4 4" xfId="29545"/>
    <cellStyle name="Input 3 3 4 3 4 5" xfId="43319"/>
    <cellStyle name="Input 3 3 4 3 5" xfId="9422"/>
    <cellStyle name="Input 3 3 4 3 5 2" xfId="18124"/>
    <cellStyle name="Input 3 3 4 3 5 3" xfId="22364"/>
    <cellStyle name="Input 3 3 4 3 5 4" xfId="30300"/>
    <cellStyle name="Input 3 3 4 3 5 5" xfId="49343"/>
    <cellStyle name="Input 3 3 4 3 6" xfId="10116"/>
    <cellStyle name="Input 3 3 4 3 6 2" xfId="18818"/>
    <cellStyle name="Input 3 3 4 3 6 3" xfId="12502"/>
    <cellStyle name="Input 3 3 4 3 6 4" xfId="30994"/>
    <cellStyle name="Input 3 3 4 3 6 5" xfId="50037"/>
    <cellStyle name="Input 3 3 4 3 7" xfId="10734"/>
    <cellStyle name="Input 3 3 4 3 7 2" xfId="19436"/>
    <cellStyle name="Input 3 3 4 3 7 3" xfId="20383"/>
    <cellStyle name="Input 3 3 4 3 7 4" xfId="31612"/>
    <cellStyle name="Input 3 3 4 3 7 5" xfId="50655"/>
    <cellStyle name="Input 3 3 4 3 8" xfId="13613"/>
    <cellStyle name="Input 3 3 4 3 9" xfId="23335"/>
    <cellStyle name="Input 3 3 4 4" xfId="6336"/>
    <cellStyle name="Input 3 3 4 4 2" xfId="15038"/>
    <cellStyle name="Input 3 3 4 4 2 2" xfId="47092"/>
    <cellStyle name="Input 3 3 4 4 3" xfId="25053"/>
    <cellStyle name="Input 3 3 4 4 4" xfId="27215"/>
    <cellStyle name="Input 3 3 4 4 5" xfId="40728"/>
    <cellStyle name="Input 3 3 4 5" xfId="3247"/>
    <cellStyle name="Input 3 3 4 5 2" xfId="12062"/>
    <cellStyle name="Input 3 3 4 5 2 2" xfId="44778"/>
    <cellStyle name="Input 3 3 4 5 3" xfId="23977"/>
    <cellStyle name="Input 3 3 4 5 4" xfId="25041"/>
    <cellStyle name="Input 3 3 4 5 5" xfId="37545"/>
    <cellStyle name="Input 3 3 4 6" xfId="6450"/>
    <cellStyle name="Input 3 3 4 6 2" xfId="15152"/>
    <cellStyle name="Input 3 3 4 6 2 2" xfId="47194"/>
    <cellStyle name="Input 3 3 4 6 3" xfId="24500"/>
    <cellStyle name="Input 3 3 4 6 4" xfId="27329"/>
    <cellStyle name="Input 3 3 4 6 5" xfId="40842"/>
    <cellStyle name="Input 3 3 4 7" xfId="6521"/>
    <cellStyle name="Input 3 3 4 7 2" xfId="15223"/>
    <cellStyle name="Input 3 3 4 7 3" xfId="22947"/>
    <cellStyle name="Input 3 3 4 7 4" xfId="27400"/>
    <cellStyle name="Input 3 3 4 7 5" xfId="40913"/>
    <cellStyle name="Input 3 3 4 8" xfId="8126"/>
    <cellStyle name="Input 3 3 4 8 2" xfId="16828"/>
    <cellStyle name="Input 3 3 4 8 3" xfId="21886"/>
    <cellStyle name="Input 3 3 4 8 4" xfId="29004"/>
    <cellStyle name="Input 3 3 4 8 5" xfId="48644"/>
    <cellStyle name="Input 3 3 4 9" xfId="7713"/>
    <cellStyle name="Input 3 3 4 9 2" xfId="16415"/>
    <cellStyle name="Input 3 3 4 9 3" xfId="25045"/>
    <cellStyle name="Input 3 3 4 9 4" xfId="28591"/>
    <cellStyle name="Input 3 3 4 9 5" xfId="48243"/>
    <cellStyle name="Input 3 3 5" xfId="4787"/>
    <cellStyle name="Input 3 3 5 10" xfId="25666"/>
    <cellStyle name="Input 3 3 5 11" xfId="33605"/>
    <cellStyle name="Input 3 3 5 12" xfId="34541"/>
    <cellStyle name="Input 3 3 5 13" xfId="36652"/>
    <cellStyle name="Input 3 3 5 14" xfId="39179"/>
    <cellStyle name="Input 3 3 5 2" xfId="5470"/>
    <cellStyle name="Input 3 3 5 2 2" xfId="14172"/>
    <cellStyle name="Input 3 3 5 2 2 2" xfId="46297"/>
    <cellStyle name="Input 3 3 5 2 3" xfId="24372"/>
    <cellStyle name="Input 3 3 5 2 4" xfId="26349"/>
    <cellStyle name="Input 3 3 5 2 5" xfId="39862"/>
    <cellStyle name="Input 3 3 5 3" xfId="6878"/>
    <cellStyle name="Input 3 3 5 3 2" xfId="15580"/>
    <cellStyle name="Input 3 3 5 3 2 2" xfId="47556"/>
    <cellStyle name="Input 3 3 5 3 3" xfId="12831"/>
    <cellStyle name="Input 3 3 5 3 4" xfId="27756"/>
    <cellStyle name="Input 3 3 5 3 5" xfId="41269"/>
    <cellStyle name="Input 3 3 5 4" xfId="8543"/>
    <cellStyle name="Input 3 3 5 4 2" xfId="17245"/>
    <cellStyle name="Input 3 3 5 4 3" xfId="25309"/>
    <cellStyle name="Input 3 3 5 4 4" xfId="29421"/>
    <cellStyle name="Input 3 3 5 4 5" xfId="43195"/>
    <cellStyle name="Input 3 3 5 5" xfId="9298"/>
    <cellStyle name="Input 3 3 5 5 2" xfId="18000"/>
    <cellStyle name="Input 3 3 5 5 3" xfId="13173"/>
    <cellStyle name="Input 3 3 5 5 4" xfId="30176"/>
    <cellStyle name="Input 3 3 5 5 5" xfId="49219"/>
    <cellStyle name="Input 3 3 5 6" xfId="9992"/>
    <cellStyle name="Input 3 3 5 6 2" xfId="18694"/>
    <cellStyle name="Input 3 3 5 6 3" xfId="20339"/>
    <cellStyle name="Input 3 3 5 6 4" xfId="30870"/>
    <cellStyle name="Input 3 3 5 6 5" xfId="49913"/>
    <cellStyle name="Input 3 3 5 7" xfId="10610"/>
    <cellStyle name="Input 3 3 5 7 2" xfId="19312"/>
    <cellStyle name="Input 3 3 5 7 3" xfId="12518"/>
    <cellStyle name="Input 3 3 5 7 4" xfId="31488"/>
    <cellStyle name="Input 3 3 5 7 5" xfId="50531"/>
    <cellStyle name="Input 3 3 5 8" xfId="13489"/>
    <cellStyle name="Input 3 3 5 9" xfId="21108"/>
    <cellStyle name="Input 3 3 6" xfId="4866"/>
    <cellStyle name="Input 3 3 6 10" xfId="25745"/>
    <cellStyle name="Input 3 3 6 11" xfId="33684"/>
    <cellStyle name="Input 3 3 6 12" xfId="34620"/>
    <cellStyle name="Input 3 3 6 13" xfId="36731"/>
    <cellStyle name="Input 3 3 6 14" xfId="39258"/>
    <cellStyle name="Input 3 3 6 2" xfId="5834"/>
    <cellStyle name="Input 3 3 6 2 2" xfId="14536"/>
    <cellStyle name="Input 3 3 6 2 2 2" xfId="46634"/>
    <cellStyle name="Input 3 3 6 2 3" xfId="11221"/>
    <cellStyle name="Input 3 3 6 2 4" xfId="26713"/>
    <cellStyle name="Input 3 3 6 2 5" xfId="40226"/>
    <cellStyle name="Input 3 3 6 3" xfId="6957"/>
    <cellStyle name="Input 3 3 6 3 2" xfId="15659"/>
    <cellStyle name="Input 3 3 6 3 2 2" xfId="47635"/>
    <cellStyle name="Input 3 3 6 3 3" xfId="1727"/>
    <cellStyle name="Input 3 3 6 3 4" xfId="27835"/>
    <cellStyle name="Input 3 3 6 3 5" xfId="41348"/>
    <cellStyle name="Input 3 3 6 4" xfId="8622"/>
    <cellStyle name="Input 3 3 6 4 2" xfId="17324"/>
    <cellStyle name="Input 3 3 6 4 3" xfId="23170"/>
    <cellStyle name="Input 3 3 6 4 4" xfId="29500"/>
    <cellStyle name="Input 3 3 6 4 5" xfId="43274"/>
    <cellStyle name="Input 3 3 6 5" xfId="9377"/>
    <cellStyle name="Input 3 3 6 5 2" xfId="18079"/>
    <cellStyle name="Input 3 3 6 5 3" xfId="25254"/>
    <cellStyle name="Input 3 3 6 5 4" xfId="30255"/>
    <cellStyle name="Input 3 3 6 5 5" xfId="49298"/>
    <cellStyle name="Input 3 3 6 6" xfId="10071"/>
    <cellStyle name="Input 3 3 6 6 2" xfId="18773"/>
    <cellStyle name="Input 3 3 6 6 3" xfId="20121"/>
    <cellStyle name="Input 3 3 6 6 4" xfId="30949"/>
    <cellStyle name="Input 3 3 6 6 5" xfId="49992"/>
    <cellStyle name="Input 3 3 6 7" xfId="10689"/>
    <cellStyle name="Input 3 3 6 7 2" xfId="19391"/>
    <cellStyle name="Input 3 3 6 7 3" xfId="20079"/>
    <cellStyle name="Input 3 3 6 7 4" xfId="31567"/>
    <cellStyle name="Input 3 3 6 7 5" xfId="50610"/>
    <cellStyle name="Input 3 3 6 8" xfId="13568"/>
    <cellStyle name="Input 3 3 6 9" xfId="22692"/>
    <cellStyle name="Input 3 3 7" xfId="6051"/>
    <cellStyle name="Input 3 3 7 2" xfId="14753"/>
    <cellStyle name="Input 3 3 7 2 2" xfId="46831"/>
    <cellStyle name="Input 3 3 7 3" xfId="25449"/>
    <cellStyle name="Input 3 3 7 4" xfId="26930"/>
    <cellStyle name="Input 3 3 7 5" xfId="40443"/>
    <cellStyle name="Input 3 3 8" xfId="3204"/>
    <cellStyle name="Input 3 3 8 2" xfId="12019"/>
    <cellStyle name="Input 3 3 8 2 2" xfId="44739"/>
    <cellStyle name="Input 3 3 8 3" xfId="23601"/>
    <cellStyle name="Input 3 3 8 4" xfId="12304"/>
    <cellStyle name="Input 3 3 8 5" xfId="37502"/>
    <cellStyle name="Input 3 3 9" xfId="6612"/>
    <cellStyle name="Input 3 3 9 2" xfId="15314"/>
    <cellStyle name="Input 3 3 9 2 2" xfId="47333"/>
    <cellStyle name="Input 3 3 9 3" xfId="21949"/>
    <cellStyle name="Input 3 3 9 4" xfId="27490"/>
    <cellStyle name="Input 3 3 9 5" xfId="41003"/>
    <cellStyle name="Input 3 4" xfId="486"/>
    <cellStyle name="Input 3 4 10" xfId="7348"/>
    <cellStyle name="Input 3 4 10 2" xfId="16050"/>
    <cellStyle name="Input 3 4 10 3" xfId="23526"/>
    <cellStyle name="Input 3 4 10 4" xfId="28226"/>
    <cellStyle name="Input 3 4 10 5" xfId="41739"/>
    <cellStyle name="Input 3 4 11" xfId="7452"/>
    <cellStyle name="Input 3 4 11 2" xfId="16154"/>
    <cellStyle name="Input 3 4 11 3" xfId="24742"/>
    <cellStyle name="Input 3 4 11 4" xfId="28330"/>
    <cellStyle name="Input 3 4 11 5" xfId="48061"/>
    <cellStyle name="Input 3 4 12" xfId="3113"/>
    <cellStyle name="Input 3 4 12 2" xfId="11932"/>
    <cellStyle name="Input 3 4 12 3" xfId="21923"/>
    <cellStyle name="Input 3 4 12 4" xfId="24759"/>
    <cellStyle name="Input 3 4 12 5" xfId="44657"/>
    <cellStyle name="Input 3 4 13" xfId="2883"/>
    <cellStyle name="Input 3 4 13 2" xfId="11717"/>
    <cellStyle name="Input 3 4 13 3" xfId="24995"/>
    <cellStyle name="Input 3 4 13 4" xfId="20619"/>
    <cellStyle name="Input 3 4 13 5" xfId="44427"/>
    <cellStyle name="Input 3 4 14" xfId="3890"/>
    <cellStyle name="Input 3 4 14 2" xfId="12664"/>
    <cellStyle name="Input 3 4 14 3" xfId="22246"/>
    <cellStyle name="Input 3 4 14 4" xfId="22027"/>
    <cellStyle name="Input 3 4 14 5" xfId="45323"/>
    <cellStyle name="Input 3 4 15" xfId="1932"/>
    <cellStyle name="Input 3 4 16" xfId="20513"/>
    <cellStyle name="Input 3 4 17" xfId="23724"/>
    <cellStyle name="Input 3 4 18" xfId="32006"/>
    <cellStyle name="Input 3 4 19" xfId="34074"/>
    <cellStyle name="Input 3 4 2" xfId="734"/>
    <cellStyle name="Input 3 4 2 10" xfId="8083"/>
    <cellStyle name="Input 3 4 2 10 2" xfId="16785"/>
    <cellStyle name="Input 3 4 2 10 3" xfId="13169"/>
    <cellStyle name="Input 3 4 2 10 4" xfId="28961"/>
    <cellStyle name="Input 3 4 2 10 5" xfId="48601"/>
    <cellStyle name="Input 3 4 2 11" xfId="8085"/>
    <cellStyle name="Input 3 4 2 11 2" xfId="16787"/>
    <cellStyle name="Input 3 4 2 11 3" xfId="21872"/>
    <cellStyle name="Input 3 4 2 11 4" xfId="28963"/>
    <cellStyle name="Input 3 4 2 11 5" xfId="48603"/>
    <cellStyle name="Input 3 4 2 12" xfId="7782"/>
    <cellStyle name="Input 3 4 2 12 2" xfId="16484"/>
    <cellStyle name="Input 3 4 2 12 3" xfId="23251"/>
    <cellStyle name="Input 3 4 2 12 4" xfId="28660"/>
    <cellStyle name="Input 3 4 2 12 5" xfId="48310"/>
    <cellStyle name="Input 3 4 2 13" xfId="11282"/>
    <cellStyle name="Input 3 4 2 14" xfId="2497"/>
    <cellStyle name="Input 3 4 2 15" xfId="21673"/>
    <cellStyle name="Input 3 4 2 16" xfId="32081"/>
    <cellStyle name="Input 3 4 2 17" xfId="34112"/>
    <cellStyle name="Input 3 4 2 18" xfId="35128"/>
    <cellStyle name="Input 3 4 2 19" xfId="37375"/>
    <cellStyle name="Input 3 4 2 2" xfId="1503"/>
    <cellStyle name="Input 3 4 2 2 10" xfId="13200"/>
    <cellStyle name="Input 3 4 2 2 11" xfId="21433"/>
    <cellStyle name="Input 3 4 2 2 12" xfId="25539"/>
    <cellStyle name="Input 3 4 2 2 13" xfId="33296"/>
    <cellStyle name="Input 3 4 2 2 14" xfId="34414"/>
    <cellStyle name="Input 3 4 2 2 15" xfId="36343"/>
    <cellStyle name="Input 3 4 2 2 16" xfId="38870"/>
    <cellStyle name="Input 3 4 2 2 2" xfId="4886"/>
    <cellStyle name="Input 3 4 2 2 2 10" xfId="25765"/>
    <cellStyle name="Input 3 4 2 2 2 11" xfId="33704"/>
    <cellStyle name="Input 3 4 2 2 2 12" xfId="34640"/>
    <cellStyle name="Input 3 4 2 2 2 13" xfId="36751"/>
    <cellStyle name="Input 3 4 2 2 2 14" xfId="39278"/>
    <cellStyle name="Input 3 4 2 2 2 2" xfId="5454"/>
    <cellStyle name="Input 3 4 2 2 2 2 2" xfId="14156"/>
    <cellStyle name="Input 3 4 2 2 2 2 2 2" xfId="46281"/>
    <cellStyle name="Input 3 4 2 2 2 2 3" xfId="23997"/>
    <cellStyle name="Input 3 4 2 2 2 2 4" xfId="26333"/>
    <cellStyle name="Input 3 4 2 2 2 2 5" xfId="39846"/>
    <cellStyle name="Input 3 4 2 2 2 3" xfId="6977"/>
    <cellStyle name="Input 3 4 2 2 2 3 2" xfId="15679"/>
    <cellStyle name="Input 3 4 2 2 2 3 2 2" xfId="47655"/>
    <cellStyle name="Input 3 4 2 2 2 3 3" xfId="12989"/>
    <cellStyle name="Input 3 4 2 2 2 3 4" xfId="27855"/>
    <cellStyle name="Input 3 4 2 2 2 3 5" xfId="41368"/>
    <cellStyle name="Input 3 4 2 2 2 4" xfId="8642"/>
    <cellStyle name="Input 3 4 2 2 2 4 2" xfId="17344"/>
    <cellStyle name="Input 3 4 2 2 2 4 3" xfId="13391"/>
    <cellStyle name="Input 3 4 2 2 2 4 4" xfId="29520"/>
    <cellStyle name="Input 3 4 2 2 2 4 5" xfId="43294"/>
    <cellStyle name="Input 3 4 2 2 2 5" xfId="9397"/>
    <cellStyle name="Input 3 4 2 2 2 5 2" xfId="18099"/>
    <cellStyle name="Input 3 4 2 2 2 5 3" xfId="21893"/>
    <cellStyle name="Input 3 4 2 2 2 5 4" xfId="30275"/>
    <cellStyle name="Input 3 4 2 2 2 5 5" xfId="49318"/>
    <cellStyle name="Input 3 4 2 2 2 6" xfId="10091"/>
    <cellStyle name="Input 3 4 2 2 2 6 2" xfId="18793"/>
    <cellStyle name="Input 3 4 2 2 2 6 3" xfId="13330"/>
    <cellStyle name="Input 3 4 2 2 2 6 4" xfId="30969"/>
    <cellStyle name="Input 3 4 2 2 2 6 5" xfId="50012"/>
    <cellStyle name="Input 3 4 2 2 2 7" xfId="10709"/>
    <cellStyle name="Input 3 4 2 2 2 7 2" xfId="19411"/>
    <cellStyle name="Input 3 4 2 2 2 7 3" xfId="2415"/>
    <cellStyle name="Input 3 4 2 2 2 7 4" xfId="31587"/>
    <cellStyle name="Input 3 4 2 2 2 7 5" xfId="50630"/>
    <cellStyle name="Input 3 4 2 2 2 8" xfId="13588"/>
    <cellStyle name="Input 3 4 2 2 2 9" xfId="23720"/>
    <cellStyle name="Input 3 4 2 2 3" xfId="5197"/>
    <cellStyle name="Input 3 4 2 2 3 10" xfId="26076"/>
    <cellStyle name="Input 3 4 2 2 3 11" xfId="34015"/>
    <cellStyle name="Input 3 4 2 2 3 12" xfId="34951"/>
    <cellStyle name="Input 3 4 2 2 3 13" xfId="37062"/>
    <cellStyle name="Input 3 4 2 2 3 14" xfId="39589"/>
    <cellStyle name="Input 3 4 2 2 3 2" xfId="5801"/>
    <cellStyle name="Input 3 4 2 2 3 2 2" xfId="14503"/>
    <cellStyle name="Input 3 4 2 2 3 2 2 2" xfId="46603"/>
    <cellStyle name="Input 3 4 2 2 3 2 3" xfId="24288"/>
    <cellStyle name="Input 3 4 2 2 3 2 4" xfId="26680"/>
    <cellStyle name="Input 3 4 2 2 3 2 5" xfId="40193"/>
    <cellStyle name="Input 3 4 2 2 3 3" xfId="7288"/>
    <cellStyle name="Input 3 4 2 2 3 3 2" xfId="15990"/>
    <cellStyle name="Input 3 4 2 2 3 3 2 2" xfId="47966"/>
    <cellStyle name="Input 3 4 2 2 3 3 3" xfId="23286"/>
    <cellStyle name="Input 3 4 2 2 3 3 4" xfId="28166"/>
    <cellStyle name="Input 3 4 2 2 3 3 5" xfId="41679"/>
    <cellStyle name="Input 3 4 2 2 3 4" xfId="8953"/>
    <cellStyle name="Input 3 4 2 2 3 4 2" xfId="17655"/>
    <cellStyle name="Input 3 4 2 2 3 4 3" xfId="20550"/>
    <cellStyle name="Input 3 4 2 2 3 4 4" xfId="29831"/>
    <cellStyle name="Input 3 4 2 2 3 4 5" xfId="43605"/>
    <cellStyle name="Input 3 4 2 2 3 5" xfId="9708"/>
    <cellStyle name="Input 3 4 2 2 3 5 2" xfId="18410"/>
    <cellStyle name="Input 3 4 2 2 3 5 3" xfId="13079"/>
    <cellStyle name="Input 3 4 2 2 3 5 4" xfId="30586"/>
    <cellStyle name="Input 3 4 2 2 3 5 5" xfId="49629"/>
    <cellStyle name="Input 3 4 2 2 3 6" xfId="10402"/>
    <cellStyle name="Input 3 4 2 2 3 6 2" xfId="19104"/>
    <cellStyle name="Input 3 4 2 2 3 6 3" xfId="19882"/>
    <cellStyle name="Input 3 4 2 2 3 6 4" xfId="31280"/>
    <cellStyle name="Input 3 4 2 2 3 6 5" xfId="50323"/>
    <cellStyle name="Input 3 4 2 2 3 7" xfId="11020"/>
    <cellStyle name="Input 3 4 2 2 3 7 2" xfId="19722"/>
    <cellStyle name="Input 3 4 2 2 3 7 3" xfId="19963"/>
    <cellStyle name="Input 3 4 2 2 3 7 4" xfId="31898"/>
    <cellStyle name="Input 3 4 2 2 3 7 5" xfId="50941"/>
    <cellStyle name="Input 3 4 2 2 3 8" xfId="13899"/>
    <cellStyle name="Input 3 4 2 2 3 9" xfId="20747"/>
    <cellStyle name="Input 3 4 2 2 4" xfId="5690"/>
    <cellStyle name="Input 3 4 2 2 4 2" xfId="14392"/>
    <cellStyle name="Input 3 4 2 2 4 2 2" xfId="46505"/>
    <cellStyle name="Input 3 4 2 2 4 3" xfId="22454"/>
    <cellStyle name="Input 3 4 2 2 4 4" xfId="26569"/>
    <cellStyle name="Input 3 4 2 2 4 5" xfId="40082"/>
    <cellStyle name="Input 3 4 2 2 5" xfId="6685"/>
    <cellStyle name="Input 3 4 2 2 5 2" xfId="15387"/>
    <cellStyle name="Input 3 4 2 2 5 2 2" xfId="47390"/>
    <cellStyle name="Input 3 4 2 2 5 3" xfId="22501"/>
    <cellStyle name="Input 3 4 2 2 5 4" xfId="27563"/>
    <cellStyle name="Input 3 4 2 2 5 5" xfId="41076"/>
    <cellStyle name="Input 3 4 2 2 6" xfId="8321"/>
    <cellStyle name="Input 3 4 2 2 6 2" xfId="17023"/>
    <cellStyle name="Input 3 4 2 2 6 3" xfId="24670"/>
    <cellStyle name="Input 3 4 2 2 6 4" xfId="29199"/>
    <cellStyle name="Input 3 4 2 2 6 5" xfId="42886"/>
    <cellStyle name="Input 3 4 2 2 7" xfId="9096"/>
    <cellStyle name="Input 3 4 2 2 7 2" xfId="17798"/>
    <cellStyle name="Input 3 4 2 2 7 3" xfId="23244"/>
    <cellStyle name="Input 3 4 2 2 7 4" xfId="29974"/>
    <cellStyle name="Input 3 4 2 2 7 5" xfId="49017"/>
    <cellStyle name="Input 3 4 2 2 8" xfId="9824"/>
    <cellStyle name="Input 3 4 2 2 8 2" xfId="18526"/>
    <cellStyle name="Input 3 4 2 2 8 3" xfId="11851"/>
    <cellStyle name="Input 3 4 2 2 8 4" xfId="30702"/>
    <cellStyle name="Input 3 4 2 2 8 5" xfId="49745"/>
    <cellStyle name="Input 3 4 2 2 9" xfId="10483"/>
    <cellStyle name="Input 3 4 2 2 9 2" xfId="19185"/>
    <cellStyle name="Input 3 4 2 2 9 3" xfId="13068"/>
    <cellStyle name="Input 3 4 2 2 9 4" xfId="31361"/>
    <cellStyle name="Input 3 4 2 2 9 5" xfId="50404"/>
    <cellStyle name="Input 3 4 2 3" xfId="4928"/>
    <cellStyle name="Input 3 4 2 3 10" xfId="25807"/>
    <cellStyle name="Input 3 4 2 3 11" xfId="33746"/>
    <cellStyle name="Input 3 4 2 3 12" xfId="34682"/>
    <cellStyle name="Input 3 4 2 3 13" xfId="36793"/>
    <cellStyle name="Input 3 4 2 3 14" xfId="39320"/>
    <cellStyle name="Input 3 4 2 3 2" xfId="5343"/>
    <cellStyle name="Input 3 4 2 3 2 2" xfId="14045"/>
    <cellStyle name="Input 3 4 2 3 2 2 2" xfId="46183"/>
    <cellStyle name="Input 3 4 2 3 2 3" xfId="22057"/>
    <cellStyle name="Input 3 4 2 3 2 4" xfId="26222"/>
    <cellStyle name="Input 3 4 2 3 2 5" xfId="39735"/>
    <cellStyle name="Input 3 4 2 3 3" xfId="7019"/>
    <cellStyle name="Input 3 4 2 3 3 2" xfId="15721"/>
    <cellStyle name="Input 3 4 2 3 3 2 2" xfId="47697"/>
    <cellStyle name="Input 3 4 2 3 3 3" xfId="12454"/>
    <cellStyle name="Input 3 4 2 3 3 4" xfId="27897"/>
    <cellStyle name="Input 3 4 2 3 3 5" xfId="41410"/>
    <cellStyle name="Input 3 4 2 3 4" xfId="8684"/>
    <cellStyle name="Input 3 4 2 3 4 2" xfId="17386"/>
    <cellStyle name="Input 3 4 2 3 4 3" xfId="21071"/>
    <cellStyle name="Input 3 4 2 3 4 4" xfId="29562"/>
    <cellStyle name="Input 3 4 2 3 4 5" xfId="43336"/>
    <cellStyle name="Input 3 4 2 3 5" xfId="9439"/>
    <cellStyle name="Input 3 4 2 3 5 2" xfId="18141"/>
    <cellStyle name="Input 3 4 2 3 5 3" xfId="21828"/>
    <cellStyle name="Input 3 4 2 3 5 4" xfId="30317"/>
    <cellStyle name="Input 3 4 2 3 5 5" xfId="49360"/>
    <cellStyle name="Input 3 4 2 3 6" xfId="10133"/>
    <cellStyle name="Input 3 4 2 3 6 2" xfId="18835"/>
    <cellStyle name="Input 3 4 2 3 6 3" xfId="20099"/>
    <cellStyle name="Input 3 4 2 3 6 4" xfId="31011"/>
    <cellStyle name="Input 3 4 2 3 6 5" xfId="50054"/>
    <cellStyle name="Input 3 4 2 3 7" xfId="10751"/>
    <cellStyle name="Input 3 4 2 3 7 2" xfId="19453"/>
    <cellStyle name="Input 3 4 2 3 7 3" xfId="20061"/>
    <cellStyle name="Input 3 4 2 3 7 4" xfId="31629"/>
    <cellStyle name="Input 3 4 2 3 7 5" xfId="50672"/>
    <cellStyle name="Input 3 4 2 3 8" xfId="13630"/>
    <cellStyle name="Input 3 4 2 3 9" xfId="23611"/>
    <cellStyle name="Input 3 4 2 4" xfId="4741"/>
    <cellStyle name="Input 3 4 2 4 10" xfId="25620"/>
    <cellStyle name="Input 3 4 2 4 11" xfId="33559"/>
    <cellStyle name="Input 3 4 2 4 12" xfId="34495"/>
    <cellStyle name="Input 3 4 2 4 13" xfId="36606"/>
    <cellStyle name="Input 3 4 2 4 14" xfId="39133"/>
    <cellStyle name="Input 3 4 2 4 2" xfId="5966"/>
    <cellStyle name="Input 3 4 2 4 2 2" xfId="14668"/>
    <cellStyle name="Input 3 4 2 4 2 2 2" xfId="46755"/>
    <cellStyle name="Input 3 4 2 4 2 3" xfId="24677"/>
    <cellStyle name="Input 3 4 2 4 2 4" xfId="26845"/>
    <cellStyle name="Input 3 4 2 4 2 5" xfId="40358"/>
    <cellStyle name="Input 3 4 2 4 3" xfId="6832"/>
    <cellStyle name="Input 3 4 2 4 3 2" xfId="15534"/>
    <cellStyle name="Input 3 4 2 4 3 2 2" xfId="47510"/>
    <cellStyle name="Input 3 4 2 4 3 3" xfId="19944"/>
    <cellStyle name="Input 3 4 2 4 3 4" xfId="27710"/>
    <cellStyle name="Input 3 4 2 4 3 5" xfId="41223"/>
    <cellStyle name="Input 3 4 2 4 4" xfId="8497"/>
    <cellStyle name="Input 3 4 2 4 4 2" xfId="17199"/>
    <cellStyle name="Input 3 4 2 4 4 3" xfId="24719"/>
    <cellStyle name="Input 3 4 2 4 4 4" xfId="29375"/>
    <cellStyle name="Input 3 4 2 4 4 5" xfId="43149"/>
    <cellStyle name="Input 3 4 2 4 5" xfId="9252"/>
    <cellStyle name="Input 3 4 2 4 5 2" xfId="17954"/>
    <cellStyle name="Input 3 4 2 4 5 3" xfId="24486"/>
    <cellStyle name="Input 3 4 2 4 5 4" xfId="30130"/>
    <cellStyle name="Input 3 4 2 4 5 5" xfId="49173"/>
    <cellStyle name="Input 3 4 2 4 6" xfId="9946"/>
    <cellStyle name="Input 3 4 2 4 6 2" xfId="18648"/>
    <cellStyle name="Input 3 4 2 4 6 3" xfId="19867"/>
    <cellStyle name="Input 3 4 2 4 6 4" xfId="30824"/>
    <cellStyle name="Input 3 4 2 4 6 5" xfId="49867"/>
    <cellStyle name="Input 3 4 2 4 7" xfId="10564"/>
    <cellStyle name="Input 3 4 2 4 7 2" xfId="19266"/>
    <cellStyle name="Input 3 4 2 4 7 3" xfId="11768"/>
    <cellStyle name="Input 3 4 2 4 7 4" xfId="31442"/>
    <cellStyle name="Input 3 4 2 4 7 5" xfId="50485"/>
    <cellStyle name="Input 3 4 2 4 8" xfId="13443"/>
    <cellStyle name="Input 3 4 2 4 9" xfId="25410"/>
    <cellStyle name="Input 3 4 2 5" xfId="3454"/>
    <cellStyle name="Input 3 4 2 5 2" xfId="12256"/>
    <cellStyle name="Input 3 4 2 5 2 2" xfId="44980"/>
    <cellStyle name="Input 3 4 2 5 3" xfId="13331"/>
    <cellStyle name="Input 3 4 2 5 4" xfId="24487"/>
    <cellStyle name="Input 3 4 2 5 5" xfId="37752"/>
    <cellStyle name="Input 3 4 2 6" xfId="6238"/>
    <cellStyle name="Input 3 4 2 6 2" xfId="14940"/>
    <cellStyle name="Input 3 4 2 6 2 2" xfId="47003"/>
    <cellStyle name="Input 3 4 2 6 3" xfId="24113"/>
    <cellStyle name="Input 3 4 2 6 4" xfId="27117"/>
    <cellStyle name="Input 3 4 2 6 5" xfId="40630"/>
    <cellStyle name="Input 3 4 2 7" xfId="6745"/>
    <cellStyle name="Input 3 4 2 7 2" xfId="15447"/>
    <cellStyle name="Input 3 4 2 7 2 2" xfId="47441"/>
    <cellStyle name="Input 3 4 2 7 3" xfId="2003"/>
    <cellStyle name="Input 3 4 2 7 4" xfId="27623"/>
    <cellStyle name="Input 3 4 2 7 5" xfId="41136"/>
    <cellStyle name="Input 3 4 2 8" xfId="5987"/>
    <cellStyle name="Input 3 4 2 8 2" xfId="14689"/>
    <cellStyle name="Input 3 4 2 8 3" xfId="25390"/>
    <cellStyle name="Input 3 4 2 8 4" xfId="26866"/>
    <cellStyle name="Input 3 4 2 8 5" xfId="40379"/>
    <cellStyle name="Input 3 4 2 9" xfId="7509"/>
    <cellStyle name="Input 3 4 2 9 2" xfId="16211"/>
    <cellStyle name="Input 3 4 2 9 3" xfId="23037"/>
    <cellStyle name="Input 3 4 2 9 4" xfId="28387"/>
    <cellStyle name="Input 3 4 2 9 5" xfId="48118"/>
    <cellStyle name="Input 3 4 20" xfId="35053"/>
    <cellStyle name="Input 3 4 21" xfId="37164"/>
    <cellStyle name="Input 3 4 3" xfId="837"/>
    <cellStyle name="Input 3 4 3 10" xfId="7983"/>
    <cellStyle name="Input 3 4 3 10 2" xfId="16685"/>
    <cellStyle name="Input 3 4 3 10 3" xfId="22881"/>
    <cellStyle name="Input 3 4 3 10 4" xfId="28861"/>
    <cellStyle name="Input 3 4 3 10 5" xfId="48501"/>
    <cellStyle name="Input 3 4 3 11" xfId="8229"/>
    <cellStyle name="Input 3 4 3 11 2" xfId="16931"/>
    <cellStyle name="Input 3 4 3 11 3" xfId="24376"/>
    <cellStyle name="Input 3 4 3 11 4" xfId="29107"/>
    <cellStyle name="Input 3 4 3 11 5" xfId="48743"/>
    <cellStyle name="Input 3 4 3 12" xfId="11380"/>
    <cellStyle name="Input 3 4 3 13" xfId="11674"/>
    <cellStyle name="Input 3 4 3 14" xfId="20705"/>
    <cellStyle name="Input 3 4 3 15" xfId="32630"/>
    <cellStyle name="Input 3 4 3 16" xfId="34295"/>
    <cellStyle name="Input 3 4 3 17" xfId="35677"/>
    <cellStyle name="Input 3 4 3 18" xfId="38204"/>
    <cellStyle name="Input 3 4 3 2" xfId="4882"/>
    <cellStyle name="Input 3 4 3 2 10" xfId="25761"/>
    <cellStyle name="Input 3 4 3 2 11" xfId="33700"/>
    <cellStyle name="Input 3 4 3 2 12" xfId="34636"/>
    <cellStyle name="Input 3 4 3 2 13" xfId="36747"/>
    <cellStyle name="Input 3 4 3 2 14" xfId="39274"/>
    <cellStyle name="Input 3 4 3 2 2" xfId="5901"/>
    <cellStyle name="Input 3 4 3 2 2 2" xfId="14603"/>
    <cellStyle name="Input 3 4 3 2 2 2 2" xfId="46698"/>
    <cellStyle name="Input 3 4 3 2 2 3" xfId="22426"/>
    <cellStyle name="Input 3 4 3 2 2 4" xfId="26780"/>
    <cellStyle name="Input 3 4 3 2 2 5" xfId="40293"/>
    <cellStyle name="Input 3 4 3 2 3" xfId="6973"/>
    <cellStyle name="Input 3 4 3 2 3 2" xfId="15675"/>
    <cellStyle name="Input 3 4 3 2 3 2 2" xfId="47651"/>
    <cellStyle name="Input 3 4 3 2 3 3" xfId="20160"/>
    <cellStyle name="Input 3 4 3 2 3 4" xfId="27851"/>
    <cellStyle name="Input 3 4 3 2 3 5" xfId="41364"/>
    <cellStyle name="Input 3 4 3 2 4" xfId="8638"/>
    <cellStyle name="Input 3 4 3 2 4 2" xfId="17340"/>
    <cellStyle name="Input 3 4 3 2 4 3" xfId="22965"/>
    <cellStyle name="Input 3 4 3 2 4 4" xfId="29516"/>
    <cellStyle name="Input 3 4 3 2 4 5" xfId="43290"/>
    <cellStyle name="Input 3 4 3 2 5" xfId="9393"/>
    <cellStyle name="Input 3 4 3 2 5 2" xfId="18095"/>
    <cellStyle name="Input 3 4 3 2 5 3" xfId="22576"/>
    <cellStyle name="Input 3 4 3 2 5 4" xfId="30271"/>
    <cellStyle name="Input 3 4 3 2 5 5" xfId="49314"/>
    <cellStyle name="Input 3 4 3 2 6" xfId="10087"/>
    <cellStyle name="Input 3 4 3 2 6 2" xfId="18789"/>
    <cellStyle name="Input 3 4 3 2 6 3" xfId="20406"/>
    <cellStyle name="Input 3 4 3 2 6 4" xfId="30965"/>
    <cellStyle name="Input 3 4 3 2 6 5" xfId="50008"/>
    <cellStyle name="Input 3 4 3 2 7" xfId="10705"/>
    <cellStyle name="Input 3 4 3 2 7 2" xfId="19407"/>
    <cellStyle name="Input 3 4 3 2 7 3" xfId="13311"/>
    <cellStyle name="Input 3 4 3 2 7 4" xfId="31583"/>
    <cellStyle name="Input 3 4 3 2 7 5" xfId="50626"/>
    <cellStyle name="Input 3 4 3 2 8" xfId="13584"/>
    <cellStyle name="Input 3 4 3 2 9" xfId="20526"/>
    <cellStyle name="Input 3 4 3 3" xfId="4957"/>
    <cellStyle name="Input 3 4 3 3 10" xfId="25836"/>
    <cellStyle name="Input 3 4 3 3 11" xfId="33775"/>
    <cellStyle name="Input 3 4 3 3 12" xfId="34711"/>
    <cellStyle name="Input 3 4 3 3 13" xfId="36822"/>
    <cellStyle name="Input 3 4 3 3 14" xfId="39349"/>
    <cellStyle name="Input 3 4 3 3 2" xfId="5535"/>
    <cellStyle name="Input 3 4 3 3 2 2" xfId="14237"/>
    <cellStyle name="Input 3 4 3 3 2 2 2" xfId="46360"/>
    <cellStyle name="Input 3 4 3 3 2 3" xfId="25142"/>
    <cellStyle name="Input 3 4 3 3 2 4" xfId="26414"/>
    <cellStyle name="Input 3 4 3 3 2 5" xfId="39927"/>
    <cellStyle name="Input 3 4 3 3 3" xfId="7048"/>
    <cellStyle name="Input 3 4 3 3 3 2" xfId="15750"/>
    <cellStyle name="Input 3 4 3 3 3 2 2" xfId="47726"/>
    <cellStyle name="Input 3 4 3 3 3 3" xfId="19838"/>
    <cellStyle name="Input 3 4 3 3 3 4" xfId="27926"/>
    <cellStyle name="Input 3 4 3 3 3 5" xfId="41439"/>
    <cellStyle name="Input 3 4 3 3 4" xfId="8713"/>
    <cellStyle name="Input 3 4 3 3 4 2" xfId="17415"/>
    <cellStyle name="Input 3 4 3 3 4 3" xfId="21449"/>
    <cellStyle name="Input 3 4 3 3 4 4" xfId="29591"/>
    <cellStyle name="Input 3 4 3 3 4 5" xfId="43365"/>
    <cellStyle name="Input 3 4 3 3 5" xfId="9468"/>
    <cellStyle name="Input 3 4 3 3 5 2" xfId="18170"/>
    <cellStyle name="Input 3 4 3 3 5 3" xfId="21263"/>
    <cellStyle name="Input 3 4 3 3 5 4" xfId="30346"/>
    <cellStyle name="Input 3 4 3 3 5 5" xfId="49389"/>
    <cellStyle name="Input 3 4 3 3 6" xfId="10162"/>
    <cellStyle name="Input 3 4 3 3 6 2" xfId="18864"/>
    <cellStyle name="Input 3 4 3 3 6 3" xfId="13385"/>
    <cellStyle name="Input 3 4 3 3 6 4" xfId="31040"/>
    <cellStyle name="Input 3 4 3 3 6 5" xfId="50083"/>
    <cellStyle name="Input 3 4 3 3 7" xfId="10780"/>
    <cellStyle name="Input 3 4 3 3 7 2" xfId="19482"/>
    <cellStyle name="Input 3 4 3 3 7 3" xfId="11212"/>
    <cellStyle name="Input 3 4 3 3 7 4" xfId="31658"/>
    <cellStyle name="Input 3 4 3 3 7 5" xfId="50701"/>
    <cellStyle name="Input 3 4 3 3 8" xfId="13659"/>
    <cellStyle name="Input 3 4 3 3 9" xfId="24454"/>
    <cellStyle name="Input 3 4 3 4" xfId="5593"/>
    <cellStyle name="Input 3 4 3 4 2" xfId="14295"/>
    <cellStyle name="Input 3 4 3 4 2 2" xfId="46414"/>
    <cellStyle name="Input 3 4 3 4 3" xfId="25475"/>
    <cellStyle name="Input 3 4 3 4 4" xfId="26472"/>
    <cellStyle name="Input 3 4 3 4 5" xfId="39985"/>
    <cellStyle name="Input 3 4 3 5" xfId="6274"/>
    <cellStyle name="Input 3 4 3 5 2" xfId="14976"/>
    <cellStyle name="Input 3 4 3 5 2 2" xfId="47037"/>
    <cellStyle name="Input 3 4 3 5 3" xfId="12470"/>
    <cellStyle name="Input 3 4 3 5 4" xfId="27153"/>
    <cellStyle name="Input 3 4 3 5 5" xfId="40666"/>
    <cellStyle name="Input 3 4 3 6" xfId="5392"/>
    <cellStyle name="Input 3 4 3 6 2" xfId="14094"/>
    <cellStyle name="Input 3 4 3 6 2 2" xfId="46228"/>
    <cellStyle name="Input 3 4 3 6 3" xfId="23812"/>
    <cellStyle name="Input 3 4 3 6 4" xfId="26271"/>
    <cellStyle name="Input 3 4 3 6 5" xfId="39784"/>
    <cellStyle name="Input 3 4 3 7" xfId="6045"/>
    <cellStyle name="Input 3 4 3 7 2" xfId="14747"/>
    <cellStyle name="Input 3 4 3 7 3" xfId="23913"/>
    <cellStyle name="Input 3 4 3 7 4" xfId="26924"/>
    <cellStyle name="Input 3 4 3 7 5" xfId="40437"/>
    <cellStyle name="Input 3 4 3 8" xfId="7898"/>
    <cellStyle name="Input 3 4 3 8 2" xfId="16600"/>
    <cellStyle name="Input 3 4 3 8 3" xfId="20723"/>
    <cellStyle name="Input 3 4 3 8 4" xfId="28776"/>
    <cellStyle name="Input 3 4 3 8 5" xfId="48416"/>
    <cellStyle name="Input 3 4 3 9" xfId="7750"/>
    <cellStyle name="Input 3 4 3 9 2" xfId="16452"/>
    <cellStyle name="Input 3 4 3 9 3" xfId="23617"/>
    <cellStyle name="Input 3 4 3 9 4" xfId="28628"/>
    <cellStyle name="Input 3 4 3 9 5" xfId="48279"/>
    <cellStyle name="Input 3 4 4" xfId="1266"/>
    <cellStyle name="Input 3 4 4 10" xfId="2907"/>
    <cellStyle name="Input 3 4 4 10 2" xfId="11740"/>
    <cellStyle name="Input 3 4 4 10 3" xfId="20991"/>
    <cellStyle name="Input 3 4 4 10 4" xfId="23069"/>
    <cellStyle name="Input 3 4 4 10 5" xfId="44451"/>
    <cellStyle name="Input 3 4 4 11" xfId="7409"/>
    <cellStyle name="Input 3 4 4 11 2" xfId="16111"/>
    <cellStyle name="Input 3 4 4 11 3" xfId="22592"/>
    <cellStyle name="Input 3 4 4 11 4" xfId="28287"/>
    <cellStyle name="Input 3 4 4 11 5" xfId="48018"/>
    <cellStyle name="Input 3 4 4 12" xfId="11062"/>
    <cellStyle name="Input 3 4 4 13" xfId="23284"/>
    <cellStyle name="Input 3 4 4 14" xfId="12178"/>
    <cellStyle name="Input 3 4 4 15" xfId="33059"/>
    <cellStyle name="Input 3 4 4 16" xfId="34360"/>
    <cellStyle name="Input 3 4 4 17" xfId="36106"/>
    <cellStyle name="Input 3 4 4 18" xfId="38633"/>
    <cellStyle name="Input 3 4 4 2" xfId="4769"/>
    <cellStyle name="Input 3 4 4 2 10" xfId="25648"/>
    <cellStyle name="Input 3 4 4 2 11" xfId="33587"/>
    <cellStyle name="Input 3 4 4 2 12" xfId="34523"/>
    <cellStyle name="Input 3 4 4 2 13" xfId="36634"/>
    <cellStyle name="Input 3 4 4 2 14" xfId="39161"/>
    <cellStyle name="Input 3 4 4 2 2" xfId="6037"/>
    <cellStyle name="Input 3 4 4 2 2 2" xfId="14739"/>
    <cellStyle name="Input 3 4 4 2 2 2 2" xfId="46819"/>
    <cellStyle name="Input 3 4 4 2 2 3" xfId="20656"/>
    <cellStyle name="Input 3 4 4 2 2 4" xfId="26916"/>
    <cellStyle name="Input 3 4 4 2 2 5" xfId="40429"/>
    <cellStyle name="Input 3 4 4 2 3" xfId="6860"/>
    <cellStyle name="Input 3 4 4 2 3 2" xfId="15562"/>
    <cellStyle name="Input 3 4 4 2 3 2 2" xfId="47538"/>
    <cellStyle name="Input 3 4 4 2 3 3" xfId="20128"/>
    <cellStyle name="Input 3 4 4 2 3 4" xfId="27738"/>
    <cellStyle name="Input 3 4 4 2 3 5" xfId="41251"/>
    <cellStyle name="Input 3 4 4 2 4" xfId="8525"/>
    <cellStyle name="Input 3 4 4 2 4 2" xfId="17227"/>
    <cellStyle name="Input 3 4 4 2 4 3" xfId="24276"/>
    <cellStyle name="Input 3 4 4 2 4 4" xfId="29403"/>
    <cellStyle name="Input 3 4 4 2 4 5" xfId="43177"/>
    <cellStyle name="Input 3 4 4 2 5" xfId="9280"/>
    <cellStyle name="Input 3 4 4 2 5 2" xfId="17982"/>
    <cellStyle name="Input 3 4 4 2 5 3" xfId="20996"/>
    <cellStyle name="Input 3 4 4 2 5 4" xfId="30158"/>
    <cellStyle name="Input 3 4 4 2 5 5" xfId="49201"/>
    <cellStyle name="Input 3 4 4 2 6" xfId="9974"/>
    <cellStyle name="Input 3 4 4 2 6 2" xfId="18676"/>
    <cellStyle name="Input 3 4 4 2 6 3" xfId="11466"/>
    <cellStyle name="Input 3 4 4 2 6 4" xfId="30852"/>
    <cellStyle name="Input 3 4 4 2 6 5" xfId="49895"/>
    <cellStyle name="Input 3 4 4 2 7" xfId="10592"/>
    <cellStyle name="Input 3 4 4 2 7 2" xfId="19294"/>
    <cellStyle name="Input 3 4 4 2 7 3" xfId="12805"/>
    <cellStyle name="Input 3 4 4 2 7 4" xfId="31470"/>
    <cellStyle name="Input 3 4 4 2 7 5" xfId="50513"/>
    <cellStyle name="Input 3 4 4 2 8" xfId="13471"/>
    <cellStyle name="Input 3 4 4 2 9" xfId="25367"/>
    <cellStyle name="Input 3 4 4 3" xfId="4895"/>
    <cellStyle name="Input 3 4 4 3 10" xfId="25774"/>
    <cellStyle name="Input 3 4 4 3 11" xfId="33713"/>
    <cellStyle name="Input 3 4 4 3 12" xfId="34649"/>
    <cellStyle name="Input 3 4 4 3 13" xfId="36760"/>
    <cellStyle name="Input 3 4 4 3 14" xfId="39287"/>
    <cellStyle name="Input 3 4 4 3 2" xfId="6218"/>
    <cellStyle name="Input 3 4 4 3 2 2" xfId="14920"/>
    <cellStyle name="Input 3 4 4 3 2 2 2" xfId="46983"/>
    <cellStyle name="Input 3 4 4 3 2 3" xfId="24328"/>
    <cellStyle name="Input 3 4 4 3 2 4" xfId="27097"/>
    <cellStyle name="Input 3 4 4 3 2 5" xfId="40610"/>
    <cellStyle name="Input 3 4 4 3 3" xfId="6986"/>
    <cellStyle name="Input 3 4 4 3 3 2" xfId="15688"/>
    <cellStyle name="Input 3 4 4 3 3 2 2" xfId="47664"/>
    <cellStyle name="Input 3 4 4 3 3 3" xfId="1781"/>
    <cellStyle name="Input 3 4 4 3 3 4" xfId="27864"/>
    <cellStyle name="Input 3 4 4 3 3 5" xfId="41377"/>
    <cellStyle name="Input 3 4 4 3 4" xfId="8651"/>
    <cellStyle name="Input 3 4 4 3 4 2" xfId="17353"/>
    <cellStyle name="Input 3 4 4 3 4 3" xfId="24250"/>
    <cellStyle name="Input 3 4 4 3 4 4" xfId="29529"/>
    <cellStyle name="Input 3 4 4 3 4 5" xfId="43303"/>
    <cellStyle name="Input 3 4 4 3 5" xfId="9406"/>
    <cellStyle name="Input 3 4 4 3 5 2" xfId="18108"/>
    <cellStyle name="Input 3 4 4 3 5 3" xfId="24683"/>
    <cellStyle name="Input 3 4 4 3 5 4" xfId="30284"/>
    <cellStyle name="Input 3 4 4 3 5 5" xfId="49327"/>
    <cellStyle name="Input 3 4 4 3 6" xfId="10100"/>
    <cellStyle name="Input 3 4 4 3 6 2" xfId="18802"/>
    <cellStyle name="Input 3 4 4 3 6 3" xfId="11163"/>
    <cellStyle name="Input 3 4 4 3 6 4" xfId="30978"/>
    <cellStyle name="Input 3 4 4 3 6 5" xfId="50021"/>
    <cellStyle name="Input 3 4 4 3 7" xfId="10718"/>
    <cellStyle name="Input 3 4 4 3 7 2" xfId="19420"/>
    <cellStyle name="Input 3 4 4 3 7 3" xfId="20094"/>
    <cellStyle name="Input 3 4 4 3 7 4" xfId="31596"/>
    <cellStyle name="Input 3 4 4 3 7 5" xfId="50639"/>
    <cellStyle name="Input 3 4 4 3 8" xfId="13597"/>
    <cellStyle name="Input 3 4 4 3 9" xfId="21511"/>
    <cellStyle name="Input 3 4 4 4" xfId="6100"/>
    <cellStyle name="Input 3 4 4 4 2" xfId="14802"/>
    <cellStyle name="Input 3 4 4 4 2 2" xfId="46876"/>
    <cellStyle name="Input 3 4 4 4 3" xfId="22165"/>
    <cellStyle name="Input 3 4 4 4 4" xfId="26979"/>
    <cellStyle name="Input 3 4 4 4 5" xfId="40492"/>
    <cellStyle name="Input 3 4 4 5" xfId="5839"/>
    <cellStyle name="Input 3 4 4 5 2" xfId="14541"/>
    <cellStyle name="Input 3 4 4 5 2 2" xfId="46638"/>
    <cellStyle name="Input 3 4 4 5 3" xfId="23968"/>
    <cellStyle name="Input 3 4 4 5 4" xfId="26718"/>
    <cellStyle name="Input 3 4 4 5 5" xfId="40231"/>
    <cellStyle name="Input 3 4 4 6" xfId="6785"/>
    <cellStyle name="Input 3 4 4 6 2" xfId="15487"/>
    <cellStyle name="Input 3 4 4 6 2 2" xfId="47465"/>
    <cellStyle name="Input 3 4 4 6 3" xfId="19927"/>
    <cellStyle name="Input 3 4 4 6 4" xfId="27663"/>
    <cellStyle name="Input 3 4 4 6 5" xfId="41176"/>
    <cellStyle name="Input 3 4 4 7" xfId="5932"/>
    <cellStyle name="Input 3 4 4 7 2" xfId="14634"/>
    <cellStyle name="Input 3 4 4 7 3" xfId="25459"/>
    <cellStyle name="Input 3 4 4 7 4" xfId="26811"/>
    <cellStyle name="Input 3 4 4 7 5" xfId="40324"/>
    <cellStyle name="Input 3 4 4 8" xfId="8161"/>
    <cellStyle name="Input 3 4 4 8 2" xfId="16863"/>
    <cellStyle name="Input 3 4 4 8 3" xfId="24278"/>
    <cellStyle name="Input 3 4 4 8 4" xfId="29039"/>
    <cellStyle name="Input 3 4 4 8 5" xfId="48679"/>
    <cellStyle name="Input 3 4 4 9" xfId="7471"/>
    <cellStyle name="Input 3 4 4 9 2" xfId="16173"/>
    <cellStyle name="Input 3 4 4 9 3" xfId="20895"/>
    <cellStyle name="Input 3 4 4 9 4" xfId="28349"/>
    <cellStyle name="Input 3 4 4 9 5" xfId="48080"/>
    <cellStyle name="Input 3 4 5" xfId="3576"/>
    <cellStyle name="Input 3 4 5 10" xfId="12736"/>
    <cellStyle name="Input 3 4 5 11" xfId="32291"/>
    <cellStyle name="Input 3 4 5 12" xfId="34194"/>
    <cellStyle name="Input 3 4 5 13" xfId="35338"/>
    <cellStyle name="Input 3 4 5 14" xfId="37874"/>
    <cellStyle name="Input 3 4 5 2" xfId="5352"/>
    <cellStyle name="Input 3 4 5 2 2" xfId="14054"/>
    <cellStyle name="Input 3 4 5 2 2 2" xfId="46192"/>
    <cellStyle name="Input 3 4 5 2 3" xfId="21339"/>
    <cellStyle name="Input 3 4 5 2 4" xfId="26231"/>
    <cellStyle name="Input 3 4 5 2 5" xfId="39744"/>
    <cellStyle name="Input 3 4 5 3" xfId="5620"/>
    <cellStyle name="Input 3 4 5 3 2" xfId="14322"/>
    <cellStyle name="Input 3 4 5 3 2 2" xfId="46440"/>
    <cellStyle name="Input 3 4 5 3 3" xfId="21129"/>
    <cellStyle name="Input 3 4 5 3 4" xfId="26499"/>
    <cellStyle name="Input 3 4 5 3 5" xfId="40012"/>
    <cellStyle name="Input 3 4 5 4" xfId="7663"/>
    <cellStyle name="Input 3 4 5 4 2" xfId="16365"/>
    <cellStyle name="Input 3 4 5 4 3" xfId="11620"/>
    <cellStyle name="Input 3 4 5 4 4" xfId="28541"/>
    <cellStyle name="Input 3 4 5 4 5" xfId="42032"/>
    <cellStyle name="Input 3 4 5 5" xfId="8002"/>
    <cellStyle name="Input 3 4 5 5 2" xfId="16704"/>
    <cellStyle name="Input 3 4 5 5 3" xfId="24899"/>
    <cellStyle name="Input 3 4 5 5 4" xfId="28880"/>
    <cellStyle name="Input 3 4 5 5 5" xfId="48520"/>
    <cellStyle name="Input 3 4 5 6" xfId="7580"/>
    <cellStyle name="Input 3 4 5 6 2" xfId="16282"/>
    <cellStyle name="Input 3 4 5 6 3" xfId="11672"/>
    <cellStyle name="Input 3 4 5 6 4" xfId="28458"/>
    <cellStyle name="Input 3 4 5 6 5" xfId="48189"/>
    <cellStyle name="Input 3 4 5 7" xfId="7791"/>
    <cellStyle name="Input 3 4 5 7 2" xfId="16493"/>
    <cellStyle name="Input 3 4 5 7 3" xfId="24908"/>
    <cellStyle name="Input 3 4 5 7 4" xfId="28669"/>
    <cellStyle name="Input 3 4 5 7 5" xfId="48318"/>
    <cellStyle name="Input 3 4 5 8" xfId="12373"/>
    <cellStyle name="Input 3 4 5 9" xfId="24597"/>
    <cellStyle name="Input 3 4 6" xfId="5016"/>
    <cellStyle name="Input 3 4 6 10" xfId="25895"/>
    <cellStyle name="Input 3 4 6 11" xfId="33834"/>
    <cellStyle name="Input 3 4 6 12" xfId="34770"/>
    <cellStyle name="Input 3 4 6 13" xfId="36881"/>
    <cellStyle name="Input 3 4 6 14" xfId="39408"/>
    <cellStyle name="Input 3 4 6 2" xfId="5452"/>
    <cellStyle name="Input 3 4 6 2 2" xfId="14154"/>
    <cellStyle name="Input 3 4 6 2 2 2" xfId="46279"/>
    <cellStyle name="Input 3 4 6 2 3" xfId="12649"/>
    <cellStyle name="Input 3 4 6 2 4" xfId="26331"/>
    <cellStyle name="Input 3 4 6 2 5" xfId="39844"/>
    <cellStyle name="Input 3 4 6 3" xfId="7107"/>
    <cellStyle name="Input 3 4 6 3 2" xfId="15809"/>
    <cellStyle name="Input 3 4 6 3 2 2" xfId="47785"/>
    <cellStyle name="Input 3 4 6 3 3" xfId="12772"/>
    <cellStyle name="Input 3 4 6 3 4" xfId="27985"/>
    <cellStyle name="Input 3 4 6 3 5" xfId="41498"/>
    <cellStyle name="Input 3 4 6 4" xfId="8772"/>
    <cellStyle name="Input 3 4 6 4 2" xfId="17474"/>
    <cellStyle name="Input 3 4 6 4 3" xfId="23556"/>
    <cellStyle name="Input 3 4 6 4 4" xfId="29650"/>
    <cellStyle name="Input 3 4 6 4 5" xfId="43424"/>
    <cellStyle name="Input 3 4 6 5" xfId="9527"/>
    <cellStyle name="Input 3 4 6 5 2" xfId="18229"/>
    <cellStyle name="Input 3 4 6 5 3" xfId="12412"/>
    <cellStyle name="Input 3 4 6 5 4" xfId="30405"/>
    <cellStyle name="Input 3 4 6 5 5" xfId="49448"/>
    <cellStyle name="Input 3 4 6 6" xfId="10221"/>
    <cellStyle name="Input 3 4 6 6 2" xfId="18923"/>
    <cellStyle name="Input 3 4 6 6 3" xfId="20083"/>
    <cellStyle name="Input 3 4 6 6 4" xfId="31099"/>
    <cellStyle name="Input 3 4 6 6 5" xfId="50142"/>
    <cellStyle name="Input 3 4 6 7" xfId="10839"/>
    <cellStyle name="Input 3 4 6 7 2" xfId="19541"/>
    <cellStyle name="Input 3 4 6 7 3" xfId="19807"/>
    <cellStyle name="Input 3 4 6 7 4" xfId="31717"/>
    <cellStyle name="Input 3 4 6 7 5" xfId="50760"/>
    <cellStyle name="Input 3 4 6 8" xfId="13718"/>
    <cellStyle name="Input 3 4 6 9" xfId="24866"/>
    <cellStyle name="Input 3 4 7" xfId="5301"/>
    <cellStyle name="Input 3 4 7 2" xfId="14003"/>
    <cellStyle name="Input 3 4 7 2 2" xfId="46142"/>
    <cellStyle name="Input 3 4 7 3" xfId="21737"/>
    <cellStyle name="Input 3 4 7 4" xfId="26180"/>
    <cellStyle name="Input 3 4 7 5" xfId="39693"/>
    <cellStyle name="Input 3 4 8" xfId="5338"/>
    <cellStyle name="Input 3 4 8 2" xfId="14040"/>
    <cellStyle name="Input 3 4 8 2 2" xfId="46178"/>
    <cellStyle name="Input 3 4 8 3" xfId="24440"/>
    <cellStyle name="Input 3 4 8 4" xfId="26217"/>
    <cellStyle name="Input 3 4 8 5" xfId="39730"/>
    <cellStyle name="Input 3 4 9" xfId="6557"/>
    <cellStyle name="Input 3 4 9 2" xfId="15259"/>
    <cellStyle name="Input 3 4 9 2 2" xfId="47284"/>
    <cellStyle name="Input 3 4 9 3" xfId="23378"/>
    <cellStyle name="Input 3 4 9 4" xfId="27435"/>
    <cellStyle name="Input 3 4 9 5" xfId="40948"/>
    <cellStyle name="Input 3 5" xfId="646"/>
    <cellStyle name="Input 3 5 10" xfId="6768"/>
    <cellStyle name="Input 3 5 10 2" xfId="15470"/>
    <cellStyle name="Input 3 5 10 3" xfId="11874"/>
    <cellStyle name="Input 3 5 10 4" xfId="27646"/>
    <cellStyle name="Input 3 5 10 5" xfId="41159"/>
    <cellStyle name="Input 3 5 11" xfId="7564"/>
    <cellStyle name="Input 3 5 11 2" xfId="16266"/>
    <cellStyle name="Input 3 5 11 3" xfId="25169"/>
    <cellStyle name="Input 3 5 11 4" xfId="28442"/>
    <cellStyle name="Input 3 5 11 5" xfId="48173"/>
    <cellStyle name="Input 3 5 12" xfId="8398"/>
    <cellStyle name="Input 3 5 12 2" xfId="17100"/>
    <cellStyle name="Input 3 5 12 3" xfId="25455"/>
    <cellStyle name="Input 3 5 12 4" xfId="29276"/>
    <cellStyle name="Input 3 5 12 5" xfId="48856"/>
    <cellStyle name="Input 3 5 13" xfId="9167"/>
    <cellStyle name="Input 3 5 13 2" xfId="17869"/>
    <cellStyle name="Input 3 5 13 3" xfId="22060"/>
    <cellStyle name="Input 3 5 13 4" xfId="30045"/>
    <cellStyle name="Input 3 5 13 5" xfId="49088"/>
    <cellStyle name="Input 3 5 14" xfId="9882"/>
    <cellStyle name="Input 3 5 14 2" xfId="18584"/>
    <cellStyle name="Input 3 5 14 3" xfId="11153"/>
    <cellStyle name="Input 3 5 14 4" xfId="30760"/>
    <cellStyle name="Input 3 5 14 5" xfId="49803"/>
    <cellStyle name="Input 3 5 15" xfId="1818"/>
    <cellStyle name="Input 3 5 16" xfId="21943"/>
    <cellStyle name="Input 3 5 17" xfId="11830"/>
    <cellStyle name="Input 3 5 18" xfId="32158"/>
    <cellStyle name="Input 3 5 19" xfId="34134"/>
    <cellStyle name="Input 3 5 2" xfId="756"/>
    <cellStyle name="Input 3 5 2 10" xfId="7944"/>
    <cellStyle name="Input 3 5 2 10 2" xfId="16646"/>
    <cellStyle name="Input 3 5 2 10 3" xfId="23326"/>
    <cellStyle name="Input 3 5 2 10 4" xfId="28822"/>
    <cellStyle name="Input 3 5 2 10 5" xfId="48462"/>
    <cellStyle name="Input 3 5 2 11" xfId="8218"/>
    <cellStyle name="Input 3 5 2 11 2" xfId="16920"/>
    <cellStyle name="Input 3 5 2 11 3" xfId="20930"/>
    <cellStyle name="Input 3 5 2 11 4" xfId="29096"/>
    <cellStyle name="Input 3 5 2 11 5" xfId="48732"/>
    <cellStyle name="Input 3 5 2 12" xfId="9010"/>
    <cellStyle name="Input 3 5 2 12 2" xfId="17712"/>
    <cellStyle name="Input 3 5 2 12 3" xfId="21681"/>
    <cellStyle name="Input 3 5 2 12 4" xfId="29888"/>
    <cellStyle name="Input 3 5 2 12 5" xfId="48931"/>
    <cellStyle name="Input 3 5 2 13" xfId="11304"/>
    <cellStyle name="Input 3 5 2 14" xfId="11657"/>
    <cellStyle name="Input 3 5 2 15" xfId="24561"/>
    <cellStyle name="Input 3 5 2 16" xfId="32550"/>
    <cellStyle name="Input 3 5 2 17" xfId="34252"/>
    <cellStyle name="Input 3 5 2 18" xfId="35597"/>
    <cellStyle name="Input 3 5 2 19" xfId="37397"/>
    <cellStyle name="Input 3 5 2 2" xfId="1525"/>
    <cellStyle name="Input 3 5 2 2 10" xfId="13222"/>
    <cellStyle name="Input 3 5 2 2 11" xfId="21688"/>
    <cellStyle name="Input 3 5 2 2 12" xfId="25561"/>
    <cellStyle name="Input 3 5 2 2 13" xfId="33318"/>
    <cellStyle name="Input 3 5 2 2 14" xfId="34436"/>
    <cellStyle name="Input 3 5 2 2 15" xfId="36365"/>
    <cellStyle name="Input 3 5 2 2 16" xfId="38892"/>
    <cellStyle name="Input 3 5 2 2 2" xfId="5014"/>
    <cellStyle name="Input 3 5 2 2 2 10" xfId="25893"/>
    <cellStyle name="Input 3 5 2 2 2 11" xfId="33832"/>
    <cellStyle name="Input 3 5 2 2 2 12" xfId="34768"/>
    <cellStyle name="Input 3 5 2 2 2 13" xfId="36879"/>
    <cellStyle name="Input 3 5 2 2 2 14" xfId="39406"/>
    <cellStyle name="Input 3 5 2 2 2 2" xfId="6132"/>
    <cellStyle name="Input 3 5 2 2 2 2 2" xfId="14834"/>
    <cellStyle name="Input 3 5 2 2 2 2 2 2" xfId="46904"/>
    <cellStyle name="Input 3 5 2 2 2 2 3" xfId="22742"/>
    <cellStyle name="Input 3 5 2 2 2 2 4" xfId="27011"/>
    <cellStyle name="Input 3 5 2 2 2 2 5" xfId="40524"/>
    <cellStyle name="Input 3 5 2 2 2 3" xfId="7105"/>
    <cellStyle name="Input 3 5 2 2 2 3 2" xfId="15807"/>
    <cellStyle name="Input 3 5 2 2 2 3 2 2" xfId="47783"/>
    <cellStyle name="Input 3 5 2 2 2 3 3" xfId="11514"/>
    <cellStyle name="Input 3 5 2 2 2 3 4" xfId="27983"/>
    <cellStyle name="Input 3 5 2 2 2 3 5" xfId="41496"/>
    <cellStyle name="Input 3 5 2 2 2 4" xfId="8770"/>
    <cellStyle name="Input 3 5 2 2 2 4 2" xfId="17472"/>
    <cellStyle name="Input 3 5 2 2 2 4 3" xfId="24708"/>
    <cellStyle name="Input 3 5 2 2 2 4 4" xfId="29648"/>
    <cellStyle name="Input 3 5 2 2 2 4 5" xfId="43422"/>
    <cellStyle name="Input 3 5 2 2 2 5" xfId="9525"/>
    <cellStyle name="Input 3 5 2 2 2 5 2" xfId="18227"/>
    <cellStyle name="Input 3 5 2 2 2 5 3" xfId="1776"/>
    <cellStyle name="Input 3 5 2 2 2 5 4" xfId="30403"/>
    <cellStyle name="Input 3 5 2 2 2 5 5" xfId="49446"/>
    <cellStyle name="Input 3 5 2 2 2 6" xfId="10219"/>
    <cellStyle name="Input 3 5 2 2 2 6 2" xfId="18921"/>
    <cellStyle name="Input 3 5 2 2 2 6 3" xfId="13017"/>
    <cellStyle name="Input 3 5 2 2 2 6 4" xfId="31097"/>
    <cellStyle name="Input 3 5 2 2 2 6 5" xfId="50140"/>
    <cellStyle name="Input 3 5 2 2 2 7" xfId="10837"/>
    <cellStyle name="Input 3 5 2 2 2 7 2" xfId="19539"/>
    <cellStyle name="Input 3 5 2 2 2 7 3" xfId="19980"/>
    <cellStyle name="Input 3 5 2 2 2 7 4" xfId="31715"/>
    <cellStyle name="Input 3 5 2 2 2 7 5" xfId="50758"/>
    <cellStyle name="Input 3 5 2 2 2 8" xfId="13716"/>
    <cellStyle name="Input 3 5 2 2 2 9" xfId="20519"/>
    <cellStyle name="Input 3 5 2 2 3" xfId="5219"/>
    <cellStyle name="Input 3 5 2 2 3 10" xfId="26098"/>
    <cellStyle name="Input 3 5 2 2 3 11" xfId="34037"/>
    <cellStyle name="Input 3 5 2 2 3 12" xfId="34973"/>
    <cellStyle name="Input 3 5 2 2 3 13" xfId="37084"/>
    <cellStyle name="Input 3 5 2 2 3 14" xfId="39611"/>
    <cellStyle name="Input 3 5 2 2 3 2" xfId="6574"/>
    <cellStyle name="Input 3 5 2 2 3 2 2" xfId="15276"/>
    <cellStyle name="Input 3 5 2 2 3 2 2 2" xfId="47301"/>
    <cellStyle name="Input 3 5 2 2 3 2 3" xfId="20661"/>
    <cellStyle name="Input 3 5 2 2 3 2 4" xfId="27452"/>
    <cellStyle name="Input 3 5 2 2 3 2 5" xfId="40965"/>
    <cellStyle name="Input 3 5 2 2 3 3" xfId="7310"/>
    <cellStyle name="Input 3 5 2 2 3 3 2" xfId="16012"/>
    <cellStyle name="Input 3 5 2 2 3 3 2 2" xfId="47988"/>
    <cellStyle name="Input 3 5 2 2 3 3 3" xfId="23256"/>
    <cellStyle name="Input 3 5 2 2 3 3 4" xfId="28188"/>
    <cellStyle name="Input 3 5 2 2 3 3 5" xfId="41701"/>
    <cellStyle name="Input 3 5 2 2 3 4" xfId="8975"/>
    <cellStyle name="Input 3 5 2 2 3 4 2" xfId="17677"/>
    <cellStyle name="Input 3 5 2 2 3 4 3" xfId="12208"/>
    <cellStyle name="Input 3 5 2 2 3 4 4" xfId="29853"/>
    <cellStyle name="Input 3 5 2 2 3 4 5" xfId="43627"/>
    <cellStyle name="Input 3 5 2 2 3 5" xfId="9730"/>
    <cellStyle name="Input 3 5 2 2 3 5 2" xfId="18432"/>
    <cellStyle name="Input 3 5 2 2 3 5 3" xfId="11630"/>
    <cellStyle name="Input 3 5 2 2 3 5 4" xfId="30608"/>
    <cellStyle name="Input 3 5 2 2 3 5 5" xfId="49651"/>
    <cellStyle name="Input 3 5 2 2 3 6" xfId="10424"/>
    <cellStyle name="Input 3 5 2 2 3 6 2" xfId="19126"/>
    <cellStyle name="Input 3 5 2 2 3 6 3" xfId="20001"/>
    <cellStyle name="Input 3 5 2 2 3 6 4" xfId="31302"/>
    <cellStyle name="Input 3 5 2 2 3 6 5" xfId="50345"/>
    <cellStyle name="Input 3 5 2 2 3 7" xfId="11042"/>
    <cellStyle name="Input 3 5 2 2 3 7 2" xfId="19744"/>
    <cellStyle name="Input 3 5 2 2 3 7 3" xfId="19895"/>
    <cellStyle name="Input 3 5 2 2 3 7 4" xfId="31920"/>
    <cellStyle name="Input 3 5 2 2 3 7 5" xfId="50963"/>
    <cellStyle name="Input 3 5 2 2 3 8" xfId="13921"/>
    <cellStyle name="Input 3 5 2 2 3 9" xfId="24757"/>
    <cellStyle name="Input 3 5 2 2 4" xfId="5732"/>
    <cellStyle name="Input 3 5 2 2 4 2" xfId="14434"/>
    <cellStyle name="Input 3 5 2 2 4 2 2" xfId="46543"/>
    <cellStyle name="Input 3 5 2 2 4 3" xfId="21369"/>
    <cellStyle name="Input 3 5 2 2 4 4" xfId="26611"/>
    <cellStyle name="Input 3 5 2 2 4 5" xfId="40124"/>
    <cellStyle name="Input 3 5 2 2 5" xfId="6707"/>
    <cellStyle name="Input 3 5 2 2 5 2" xfId="15409"/>
    <cellStyle name="Input 3 5 2 2 5 2 2" xfId="47412"/>
    <cellStyle name="Input 3 5 2 2 5 3" xfId="12270"/>
    <cellStyle name="Input 3 5 2 2 5 4" xfId="27585"/>
    <cellStyle name="Input 3 5 2 2 5 5" xfId="41098"/>
    <cellStyle name="Input 3 5 2 2 6" xfId="8343"/>
    <cellStyle name="Input 3 5 2 2 6 2" xfId="17045"/>
    <cellStyle name="Input 3 5 2 2 6 3" xfId="23665"/>
    <cellStyle name="Input 3 5 2 2 6 4" xfId="29221"/>
    <cellStyle name="Input 3 5 2 2 6 5" xfId="42908"/>
    <cellStyle name="Input 3 5 2 2 7" xfId="9118"/>
    <cellStyle name="Input 3 5 2 2 7 2" xfId="17820"/>
    <cellStyle name="Input 3 5 2 2 7 3" xfId="11655"/>
    <cellStyle name="Input 3 5 2 2 7 4" xfId="29996"/>
    <cellStyle name="Input 3 5 2 2 7 5" xfId="49039"/>
    <cellStyle name="Input 3 5 2 2 8" xfId="9846"/>
    <cellStyle name="Input 3 5 2 2 8 2" xfId="18548"/>
    <cellStyle name="Input 3 5 2 2 8 3" xfId="11517"/>
    <cellStyle name="Input 3 5 2 2 8 4" xfId="30724"/>
    <cellStyle name="Input 3 5 2 2 8 5" xfId="49767"/>
    <cellStyle name="Input 3 5 2 2 9" xfId="10505"/>
    <cellStyle name="Input 3 5 2 2 9 2" xfId="19207"/>
    <cellStyle name="Input 3 5 2 2 9 3" xfId="12901"/>
    <cellStyle name="Input 3 5 2 2 9 4" xfId="31383"/>
    <cellStyle name="Input 3 5 2 2 9 5" xfId="50426"/>
    <cellStyle name="Input 3 5 2 3" xfId="4799"/>
    <cellStyle name="Input 3 5 2 3 10" xfId="25678"/>
    <cellStyle name="Input 3 5 2 3 11" xfId="33617"/>
    <cellStyle name="Input 3 5 2 3 12" xfId="34553"/>
    <cellStyle name="Input 3 5 2 3 13" xfId="36664"/>
    <cellStyle name="Input 3 5 2 3 14" xfId="39191"/>
    <cellStyle name="Input 3 5 2 3 2" xfId="5525"/>
    <cellStyle name="Input 3 5 2 3 2 2" xfId="14227"/>
    <cellStyle name="Input 3 5 2 3 2 2 2" xfId="46351"/>
    <cellStyle name="Input 3 5 2 3 2 3" xfId="21745"/>
    <cellStyle name="Input 3 5 2 3 2 4" xfId="26404"/>
    <cellStyle name="Input 3 5 2 3 2 5" xfId="39917"/>
    <cellStyle name="Input 3 5 2 3 3" xfId="6890"/>
    <cellStyle name="Input 3 5 2 3 3 2" xfId="15592"/>
    <cellStyle name="Input 3 5 2 3 3 2 2" xfId="47568"/>
    <cellStyle name="Input 3 5 2 3 3 3" xfId="19959"/>
    <cellStyle name="Input 3 5 2 3 3 4" xfId="27768"/>
    <cellStyle name="Input 3 5 2 3 3 5" xfId="41281"/>
    <cellStyle name="Input 3 5 2 3 4" xfId="8555"/>
    <cellStyle name="Input 3 5 2 3 4 2" xfId="17257"/>
    <cellStyle name="Input 3 5 2 3 4 3" xfId="22577"/>
    <cellStyle name="Input 3 5 2 3 4 4" xfId="29433"/>
    <cellStyle name="Input 3 5 2 3 4 5" xfId="43207"/>
    <cellStyle name="Input 3 5 2 3 5" xfId="9310"/>
    <cellStyle name="Input 3 5 2 3 5 2" xfId="18012"/>
    <cellStyle name="Input 3 5 2 3 5 3" xfId="21053"/>
    <cellStyle name="Input 3 5 2 3 5 4" xfId="30188"/>
    <cellStyle name="Input 3 5 2 3 5 5" xfId="49231"/>
    <cellStyle name="Input 3 5 2 3 6" xfId="10004"/>
    <cellStyle name="Input 3 5 2 3 6 2" xfId="18706"/>
    <cellStyle name="Input 3 5 2 3 6 3" xfId="12882"/>
    <cellStyle name="Input 3 5 2 3 6 4" xfId="30882"/>
    <cellStyle name="Input 3 5 2 3 6 5" xfId="49925"/>
    <cellStyle name="Input 3 5 2 3 7" xfId="10622"/>
    <cellStyle name="Input 3 5 2 3 7 2" xfId="19324"/>
    <cellStyle name="Input 3 5 2 3 7 3" xfId="11233"/>
    <cellStyle name="Input 3 5 2 3 7 4" xfId="31500"/>
    <cellStyle name="Input 3 5 2 3 7 5" xfId="50543"/>
    <cellStyle name="Input 3 5 2 3 8" xfId="13501"/>
    <cellStyle name="Input 3 5 2 3 9" xfId="23285"/>
    <cellStyle name="Input 3 5 2 4" xfId="5033"/>
    <cellStyle name="Input 3 5 2 4 10" xfId="25912"/>
    <cellStyle name="Input 3 5 2 4 11" xfId="33851"/>
    <cellStyle name="Input 3 5 2 4 12" xfId="34787"/>
    <cellStyle name="Input 3 5 2 4 13" xfId="36898"/>
    <cellStyle name="Input 3 5 2 4 14" xfId="39425"/>
    <cellStyle name="Input 3 5 2 4 2" xfId="5286"/>
    <cellStyle name="Input 3 5 2 4 2 2" xfId="13988"/>
    <cellStyle name="Input 3 5 2 4 2 2 2" xfId="46129"/>
    <cellStyle name="Input 3 5 2 4 2 3" xfId="22810"/>
    <cellStyle name="Input 3 5 2 4 2 4" xfId="26165"/>
    <cellStyle name="Input 3 5 2 4 2 5" xfId="39678"/>
    <cellStyle name="Input 3 5 2 4 3" xfId="7124"/>
    <cellStyle name="Input 3 5 2 4 3 2" xfId="15826"/>
    <cellStyle name="Input 3 5 2 4 3 2 2" xfId="47802"/>
    <cellStyle name="Input 3 5 2 4 3 3" xfId="24737"/>
    <cellStyle name="Input 3 5 2 4 3 4" xfId="28002"/>
    <cellStyle name="Input 3 5 2 4 3 5" xfId="41515"/>
    <cellStyle name="Input 3 5 2 4 4" xfId="8789"/>
    <cellStyle name="Input 3 5 2 4 4 2" xfId="17491"/>
    <cellStyle name="Input 3 5 2 4 4 3" xfId="22354"/>
    <cellStyle name="Input 3 5 2 4 4 4" xfId="29667"/>
    <cellStyle name="Input 3 5 2 4 4 5" xfId="43441"/>
    <cellStyle name="Input 3 5 2 4 5" xfId="9544"/>
    <cellStyle name="Input 3 5 2 4 5 2" xfId="18246"/>
    <cellStyle name="Input 3 5 2 4 5 3" xfId="12794"/>
    <cellStyle name="Input 3 5 2 4 5 4" xfId="30422"/>
    <cellStyle name="Input 3 5 2 4 5 5" xfId="49465"/>
    <cellStyle name="Input 3 5 2 4 6" xfId="10238"/>
    <cellStyle name="Input 3 5 2 4 6 2" xfId="18940"/>
    <cellStyle name="Input 3 5 2 4 6 3" xfId="12263"/>
    <cellStyle name="Input 3 5 2 4 6 4" xfId="31116"/>
    <cellStyle name="Input 3 5 2 4 6 5" xfId="50159"/>
    <cellStyle name="Input 3 5 2 4 7" xfId="10856"/>
    <cellStyle name="Input 3 5 2 4 7 2" xfId="19558"/>
    <cellStyle name="Input 3 5 2 4 7 3" xfId="12570"/>
    <cellStyle name="Input 3 5 2 4 7 4" xfId="31734"/>
    <cellStyle name="Input 3 5 2 4 7 5" xfId="50777"/>
    <cellStyle name="Input 3 5 2 4 8" xfId="13735"/>
    <cellStyle name="Input 3 5 2 4 9" xfId="23522"/>
    <cellStyle name="Input 3 5 2 5" xfId="5668"/>
    <cellStyle name="Input 3 5 2 5 2" xfId="14370"/>
    <cellStyle name="Input 3 5 2 5 2 2" xfId="46485"/>
    <cellStyle name="Input 3 5 2 5 3" xfId="21422"/>
    <cellStyle name="Input 3 5 2 5 4" xfId="26547"/>
    <cellStyle name="Input 3 5 2 5 5" xfId="40060"/>
    <cellStyle name="Input 3 5 2 6" xfId="5997"/>
    <cellStyle name="Input 3 5 2 6 2" xfId="14699"/>
    <cellStyle name="Input 3 5 2 6 2 2" xfId="46785"/>
    <cellStyle name="Input 3 5 2 6 3" xfId="22792"/>
    <cellStyle name="Input 3 5 2 6 4" xfId="26876"/>
    <cellStyle name="Input 3 5 2 6 5" xfId="40389"/>
    <cellStyle name="Input 3 5 2 7" xfId="6432"/>
    <cellStyle name="Input 3 5 2 7 2" xfId="15134"/>
    <cellStyle name="Input 3 5 2 7 2 2" xfId="47179"/>
    <cellStyle name="Input 3 5 2 7 3" xfId="22066"/>
    <cellStyle name="Input 3 5 2 7 4" xfId="27311"/>
    <cellStyle name="Input 3 5 2 7 5" xfId="40824"/>
    <cellStyle name="Input 3 5 2 8" xfId="7357"/>
    <cellStyle name="Input 3 5 2 8 2" xfId="16059"/>
    <cellStyle name="Input 3 5 2 8 3" xfId="22095"/>
    <cellStyle name="Input 3 5 2 8 4" xfId="28235"/>
    <cellStyle name="Input 3 5 2 8 5" xfId="41748"/>
    <cellStyle name="Input 3 5 2 9" xfId="7836"/>
    <cellStyle name="Input 3 5 2 9 2" xfId="16538"/>
    <cellStyle name="Input 3 5 2 9 3" xfId="22505"/>
    <cellStyle name="Input 3 5 2 9 4" xfId="28714"/>
    <cellStyle name="Input 3 5 2 9 5" xfId="48354"/>
    <cellStyle name="Input 3 5 20" xfId="35205"/>
    <cellStyle name="Input 3 5 21" xfId="37287"/>
    <cellStyle name="Input 3 5 3" xfId="914"/>
    <cellStyle name="Input 3 5 3 10" xfId="7920"/>
    <cellStyle name="Input 3 5 3 10 2" xfId="16622"/>
    <cellStyle name="Input 3 5 3 10 3" xfId="23258"/>
    <cellStyle name="Input 3 5 3 10 4" xfId="28798"/>
    <cellStyle name="Input 3 5 3 10 5" xfId="48438"/>
    <cellStyle name="Input 3 5 3 11" xfId="7628"/>
    <cellStyle name="Input 3 5 3 11 2" xfId="16330"/>
    <cellStyle name="Input 3 5 3 11 3" xfId="22625"/>
    <cellStyle name="Input 3 5 3 11 4" xfId="28506"/>
    <cellStyle name="Input 3 5 3 11 5" xfId="48226"/>
    <cellStyle name="Input 3 5 3 12" xfId="11445"/>
    <cellStyle name="Input 3 5 3 13" xfId="24934"/>
    <cellStyle name="Input 3 5 3 14" xfId="23692"/>
    <cellStyle name="Input 3 5 3 15" xfId="32707"/>
    <cellStyle name="Input 3 5 3 16" xfId="34317"/>
    <cellStyle name="Input 3 5 3 17" xfId="35754"/>
    <cellStyle name="Input 3 5 3 18" xfId="38281"/>
    <cellStyle name="Input 3 5 3 2" xfId="4812"/>
    <cellStyle name="Input 3 5 3 2 10" xfId="25691"/>
    <cellStyle name="Input 3 5 3 2 11" xfId="33630"/>
    <cellStyle name="Input 3 5 3 2 12" xfId="34566"/>
    <cellStyle name="Input 3 5 3 2 13" xfId="36677"/>
    <cellStyle name="Input 3 5 3 2 14" xfId="39204"/>
    <cellStyle name="Input 3 5 3 2 2" xfId="5273"/>
    <cellStyle name="Input 3 5 3 2 2 2" xfId="13975"/>
    <cellStyle name="Input 3 5 3 2 2 2 2" xfId="46117"/>
    <cellStyle name="Input 3 5 3 2 2 3" xfId="23298"/>
    <cellStyle name="Input 3 5 3 2 2 4" xfId="26152"/>
    <cellStyle name="Input 3 5 3 2 2 5" xfId="39665"/>
    <cellStyle name="Input 3 5 3 2 3" xfId="6903"/>
    <cellStyle name="Input 3 5 3 2 3 2" xfId="15605"/>
    <cellStyle name="Input 3 5 3 2 3 2 2" xfId="47581"/>
    <cellStyle name="Input 3 5 3 2 3 3" xfId="12685"/>
    <cellStyle name="Input 3 5 3 2 3 4" xfId="27781"/>
    <cellStyle name="Input 3 5 3 2 3 5" xfId="41294"/>
    <cellStyle name="Input 3 5 3 2 4" xfId="8568"/>
    <cellStyle name="Input 3 5 3 2 4 2" xfId="17270"/>
    <cellStyle name="Input 3 5 3 2 4 3" xfId="24310"/>
    <cellStyle name="Input 3 5 3 2 4 4" xfId="29446"/>
    <cellStyle name="Input 3 5 3 2 4 5" xfId="43220"/>
    <cellStyle name="Input 3 5 3 2 5" xfId="9323"/>
    <cellStyle name="Input 3 5 3 2 5 2" xfId="18025"/>
    <cellStyle name="Input 3 5 3 2 5 3" xfId="22988"/>
    <cellStyle name="Input 3 5 3 2 5 4" xfId="30201"/>
    <cellStyle name="Input 3 5 3 2 5 5" xfId="49244"/>
    <cellStyle name="Input 3 5 3 2 6" xfId="10017"/>
    <cellStyle name="Input 3 5 3 2 6 2" xfId="18719"/>
    <cellStyle name="Input 3 5 3 2 6 3" xfId="11161"/>
    <cellStyle name="Input 3 5 3 2 6 4" xfId="30895"/>
    <cellStyle name="Input 3 5 3 2 6 5" xfId="49938"/>
    <cellStyle name="Input 3 5 3 2 7" xfId="10635"/>
    <cellStyle name="Input 3 5 3 2 7 2" xfId="19337"/>
    <cellStyle name="Input 3 5 3 2 7 3" xfId="13058"/>
    <cellStyle name="Input 3 5 3 2 7 4" xfId="31513"/>
    <cellStyle name="Input 3 5 3 2 7 5" xfId="50556"/>
    <cellStyle name="Input 3 5 3 2 8" xfId="13514"/>
    <cellStyle name="Input 3 5 3 2 9" xfId="25385"/>
    <cellStyle name="Input 3 5 3 3" xfId="4745"/>
    <cellStyle name="Input 3 5 3 3 10" xfId="25624"/>
    <cellStyle name="Input 3 5 3 3 11" xfId="33563"/>
    <cellStyle name="Input 3 5 3 3 12" xfId="34499"/>
    <cellStyle name="Input 3 5 3 3 13" xfId="36610"/>
    <cellStyle name="Input 3 5 3 3 14" xfId="39137"/>
    <cellStyle name="Input 3 5 3 3 2" xfId="6024"/>
    <cellStyle name="Input 3 5 3 3 2 2" xfId="14726"/>
    <cellStyle name="Input 3 5 3 3 2 2 2" xfId="46809"/>
    <cellStyle name="Input 3 5 3 3 2 3" xfId="24559"/>
    <cellStyle name="Input 3 5 3 3 2 4" xfId="26903"/>
    <cellStyle name="Input 3 5 3 3 2 5" xfId="40416"/>
    <cellStyle name="Input 3 5 3 3 3" xfId="6836"/>
    <cellStyle name="Input 3 5 3 3 3 2" xfId="15538"/>
    <cellStyle name="Input 3 5 3 3 3 2 2" xfId="47514"/>
    <cellStyle name="Input 3 5 3 3 3 3" xfId="11594"/>
    <cellStyle name="Input 3 5 3 3 3 4" xfId="27714"/>
    <cellStyle name="Input 3 5 3 3 3 5" xfId="41227"/>
    <cellStyle name="Input 3 5 3 3 4" xfId="8501"/>
    <cellStyle name="Input 3 5 3 3 4 2" xfId="17203"/>
    <cellStyle name="Input 3 5 3 3 4 3" xfId="21106"/>
    <cellStyle name="Input 3 5 3 3 4 4" xfId="29379"/>
    <cellStyle name="Input 3 5 3 3 4 5" xfId="43153"/>
    <cellStyle name="Input 3 5 3 3 5" xfId="9256"/>
    <cellStyle name="Input 3 5 3 3 5 2" xfId="17958"/>
    <cellStyle name="Input 3 5 3 3 5 3" xfId="21478"/>
    <cellStyle name="Input 3 5 3 3 5 4" xfId="30134"/>
    <cellStyle name="Input 3 5 3 3 5 5" xfId="49177"/>
    <cellStyle name="Input 3 5 3 3 6" xfId="9950"/>
    <cellStyle name="Input 3 5 3 3 6 2" xfId="18652"/>
    <cellStyle name="Input 3 5 3 3 6 3" xfId="1777"/>
    <cellStyle name="Input 3 5 3 3 6 4" xfId="30828"/>
    <cellStyle name="Input 3 5 3 3 6 5" xfId="49871"/>
    <cellStyle name="Input 3 5 3 3 7" xfId="10568"/>
    <cellStyle name="Input 3 5 3 3 7 2" xfId="19270"/>
    <cellStyle name="Input 3 5 3 3 7 3" xfId="13290"/>
    <cellStyle name="Input 3 5 3 3 7 4" xfId="31446"/>
    <cellStyle name="Input 3 5 3 3 7 5" xfId="50489"/>
    <cellStyle name="Input 3 5 3 3 8" xfId="13447"/>
    <cellStyle name="Input 3 5 3 3 9" xfId="22451"/>
    <cellStyle name="Input 3 5 3 4" xfId="5335"/>
    <cellStyle name="Input 3 5 3 4 2" xfId="14037"/>
    <cellStyle name="Input 3 5 3 4 2 2" xfId="46175"/>
    <cellStyle name="Input 3 5 3 4 3" xfId="22393"/>
    <cellStyle name="Input 3 5 3 4 4" xfId="26214"/>
    <cellStyle name="Input 3 5 3 4 5" xfId="39727"/>
    <cellStyle name="Input 3 5 3 5" xfId="6395"/>
    <cellStyle name="Input 3 5 3 5 2" xfId="15097"/>
    <cellStyle name="Input 3 5 3 5 2 2" xfId="47146"/>
    <cellStyle name="Input 3 5 3 5 3" xfId="21655"/>
    <cellStyle name="Input 3 5 3 5 4" xfId="27274"/>
    <cellStyle name="Input 3 5 3 5 5" xfId="40787"/>
    <cellStyle name="Input 3 5 3 6" xfId="5417"/>
    <cellStyle name="Input 3 5 3 6 2" xfId="14119"/>
    <cellStyle name="Input 3 5 3 6 2 2" xfId="46249"/>
    <cellStyle name="Input 3 5 3 6 3" xfId="21661"/>
    <cellStyle name="Input 3 5 3 6 4" xfId="26296"/>
    <cellStyle name="Input 3 5 3 6 5" xfId="39809"/>
    <cellStyle name="Input 3 5 3 7" xfId="6788"/>
    <cellStyle name="Input 3 5 3 7 2" xfId="15490"/>
    <cellStyle name="Input 3 5 3 7 3" xfId="20363"/>
    <cellStyle name="Input 3 5 3 7 4" xfId="27666"/>
    <cellStyle name="Input 3 5 3 7 5" xfId="41179"/>
    <cellStyle name="Input 3 5 3 8" xfId="7951"/>
    <cellStyle name="Input 3 5 3 8 2" xfId="16653"/>
    <cellStyle name="Input 3 5 3 8 3" xfId="22524"/>
    <cellStyle name="Input 3 5 3 8 4" xfId="28829"/>
    <cellStyle name="Input 3 5 3 8 5" xfId="48469"/>
    <cellStyle name="Input 3 5 3 9" xfId="7799"/>
    <cellStyle name="Input 3 5 3 9 2" xfId="16501"/>
    <cellStyle name="Input 3 5 3 9 3" xfId="24154"/>
    <cellStyle name="Input 3 5 3 9 4" xfId="28677"/>
    <cellStyle name="Input 3 5 3 9 5" xfId="48323"/>
    <cellStyle name="Input 3 5 4" xfId="1419"/>
    <cellStyle name="Input 3 5 4 10" xfId="9778"/>
    <cellStyle name="Input 3 5 4 10 2" xfId="18480"/>
    <cellStyle name="Input 3 5 4 10 3" xfId="12879"/>
    <cellStyle name="Input 3 5 4 10 4" xfId="30656"/>
    <cellStyle name="Input 3 5 4 10 5" xfId="49699"/>
    <cellStyle name="Input 3 5 4 11" xfId="10453"/>
    <cellStyle name="Input 3 5 4 11 2" xfId="19155"/>
    <cellStyle name="Input 3 5 4 11 3" xfId="12206"/>
    <cellStyle name="Input 3 5 4 11 4" xfId="31331"/>
    <cellStyle name="Input 3 5 4 11 5" xfId="50374"/>
    <cellStyle name="Input 3 5 4 12" xfId="11201"/>
    <cellStyle name="Input 3 5 4 13" xfId="21430"/>
    <cellStyle name="Input 3 5 4 14" xfId="21257"/>
    <cellStyle name="Input 3 5 4 15" xfId="33212"/>
    <cellStyle name="Input 3 5 4 16" xfId="34384"/>
    <cellStyle name="Input 3 5 4 17" xfId="36259"/>
    <cellStyle name="Input 3 5 4 18" xfId="38786"/>
    <cellStyle name="Input 3 5 4 2" xfId="4893"/>
    <cellStyle name="Input 3 5 4 2 10" xfId="25772"/>
    <cellStyle name="Input 3 5 4 2 11" xfId="33711"/>
    <cellStyle name="Input 3 5 4 2 12" xfId="34647"/>
    <cellStyle name="Input 3 5 4 2 13" xfId="36758"/>
    <cellStyle name="Input 3 5 4 2 14" xfId="39285"/>
    <cellStyle name="Input 3 5 4 2 2" xfId="6071"/>
    <cellStyle name="Input 3 5 4 2 2 2" xfId="14773"/>
    <cellStyle name="Input 3 5 4 2 2 2 2" xfId="46849"/>
    <cellStyle name="Input 3 5 4 2 2 3" xfId="21118"/>
    <cellStyle name="Input 3 5 4 2 2 4" xfId="26950"/>
    <cellStyle name="Input 3 5 4 2 2 5" xfId="40463"/>
    <cellStyle name="Input 3 5 4 2 3" xfId="6984"/>
    <cellStyle name="Input 3 5 4 2 3 2" xfId="15686"/>
    <cellStyle name="Input 3 5 4 2 3 2 2" xfId="47662"/>
    <cellStyle name="Input 3 5 4 2 3 3" xfId="20294"/>
    <cellStyle name="Input 3 5 4 2 3 4" xfId="27862"/>
    <cellStyle name="Input 3 5 4 2 3 5" xfId="41375"/>
    <cellStyle name="Input 3 5 4 2 4" xfId="8649"/>
    <cellStyle name="Input 3 5 4 2 4 2" xfId="17351"/>
    <cellStyle name="Input 3 5 4 2 4 3" xfId="25302"/>
    <cellStyle name="Input 3 5 4 2 4 4" xfId="29527"/>
    <cellStyle name="Input 3 5 4 2 4 5" xfId="43301"/>
    <cellStyle name="Input 3 5 4 2 5" xfId="9404"/>
    <cellStyle name="Input 3 5 4 2 5 2" xfId="18106"/>
    <cellStyle name="Input 3 5 4 2 5 3" xfId="20684"/>
    <cellStyle name="Input 3 5 4 2 5 4" xfId="30282"/>
    <cellStyle name="Input 3 5 4 2 5 5" xfId="49325"/>
    <cellStyle name="Input 3 5 4 2 6" xfId="10098"/>
    <cellStyle name="Input 3 5 4 2 6 2" xfId="18800"/>
    <cellStyle name="Input 3 5 4 2 6 3" xfId="20373"/>
    <cellStyle name="Input 3 5 4 2 6 4" xfId="30976"/>
    <cellStyle name="Input 3 5 4 2 6 5" xfId="50019"/>
    <cellStyle name="Input 3 5 4 2 7" xfId="10716"/>
    <cellStyle name="Input 3 5 4 2 7 2" xfId="19418"/>
    <cellStyle name="Input 3 5 4 2 7 3" xfId="12920"/>
    <cellStyle name="Input 3 5 4 2 7 4" xfId="31594"/>
    <cellStyle name="Input 3 5 4 2 7 5" xfId="50637"/>
    <cellStyle name="Input 3 5 4 2 8" xfId="13595"/>
    <cellStyle name="Input 3 5 4 2 9" xfId="21999"/>
    <cellStyle name="Input 3 5 4 3" xfId="5167"/>
    <cellStyle name="Input 3 5 4 3 10" xfId="26046"/>
    <cellStyle name="Input 3 5 4 3 11" xfId="33985"/>
    <cellStyle name="Input 3 5 4 3 12" xfId="34921"/>
    <cellStyle name="Input 3 5 4 3 13" xfId="37032"/>
    <cellStyle name="Input 3 5 4 3 14" xfId="39559"/>
    <cellStyle name="Input 3 5 4 3 2" xfId="6160"/>
    <cellStyle name="Input 3 5 4 3 2 2" xfId="14862"/>
    <cellStyle name="Input 3 5 4 3 2 2 2" xfId="46929"/>
    <cellStyle name="Input 3 5 4 3 2 3" xfId="22580"/>
    <cellStyle name="Input 3 5 4 3 2 4" xfId="27039"/>
    <cellStyle name="Input 3 5 4 3 2 5" xfId="40552"/>
    <cellStyle name="Input 3 5 4 3 3" xfId="7258"/>
    <cellStyle name="Input 3 5 4 3 3 2" xfId="15960"/>
    <cellStyle name="Input 3 5 4 3 3 2 2" xfId="47936"/>
    <cellStyle name="Input 3 5 4 3 3 3" xfId="22225"/>
    <cellStyle name="Input 3 5 4 3 3 4" xfId="28136"/>
    <cellStyle name="Input 3 5 4 3 3 5" xfId="41649"/>
    <cellStyle name="Input 3 5 4 3 4" xfId="8923"/>
    <cellStyle name="Input 3 5 4 3 4 2" xfId="17625"/>
    <cellStyle name="Input 3 5 4 3 4 3" xfId="23783"/>
    <cellStyle name="Input 3 5 4 3 4 4" xfId="29801"/>
    <cellStyle name="Input 3 5 4 3 4 5" xfId="43575"/>
    <cellStyle name="Input 3 5 4 3 5" xfId="9678"/>
    <cellStyle name="Input 3 5 4 3 5 2" xfId="18380"/>
    <cellStyle name="Input 3 5 4 3 5 3" xfId="19957"/>
    <cellStyle name="Input 3 5 4 3 5 4" xfId="30556"/>
    <cellStyle name="Input 3 5 4 3 5 5" xfId="49599"/>
    <cellStyle name="Input 3 5 4 3 6" xfId="10372"/>
    <cellStyle name="Input 3 5 4 3 6 2" xfId="19074"/>
    <cellStyle name="Input 3 5 4 3 6 3" xfId="20420"/>
    <cellStyle name="Input 3 5 4 3 6 4" xfId="31250"/>
    <cellStyle name="Input 3 5 4 3 6 5" xfId="50293"/>
    <cellStyle name="Input 3 5 4 3 7" xfId="10990"/>
    <cellStyle name="Input 3 5 4 3 7 2" xfId="19692"/>
    <cellStyle name="Input 3 5 4 3 7 3" xfId="20313"/>
    <cellStyle name="Input 3 5 4 3 7 4" xfId="31868"/>
    <cellStyle name="Input 3 5 4 3 7 5" xfId="50911"/>
    <cellStyle name="Input 3 5 4 3 8" xfId="13869"/>
    <cellStyle name="Input 3 5 4 3 9" xfId="22498"/>
    <cellStyle name="Input 3 5 4 4" xfId="6184"/>
    <cellStyle name="Input 3 5 4 4 2" xfId="14886"/>
    <cellStyle name="Input 3 5 4 4 2 2" xfId="46951"/>
    <cellStyle name="Input 3 5 4 4 3" xfId="21729"/>
    <cellStyle name="Input 3 5 4 4 4" xfId="27063"/>
    <cellStyle name="Input 3 5 4 4 5" xfId="40576"/>
    <cellStyle name="Input 3 5 4 5" xfId="6637"/>
    <cellStyle name="Input 3 5 4 5 2" xfId="15339"/>
    <cellStyle name="Input 3 5 4 5 2 2" xfId="47351"/>
    <cellStyle name="Input 3 5 4 5 3" xfId="11140"/>
    <cellStyle name="Input 3 5 4 5 4" xfId="27515"/>
    <cellStyle name="Input 3 5 4 5 5" xfId="41028"/>
    <cellStyle name="Input 3 5 4 6" xfId="3153"/>
    <cellStyle name="Input 3 5 4 6 2" xfId="11968"/>
    <cellStyle name="Input 3 5 4 6 2 2" xfId="44693"/>
    <cellStyle name="Input 3 5 4 6 3" xfId="21161"/>
    <cellStyle name="Input 3 5 4 6 4" xfId="23147"/>
    <cellStyle name="Input 3 5 4 6 5" xfId="37451"/>
    <cellStyle name="Input 3 5 4 7" xfId="7346"/>
    <cellStyle name="Input 3 5 4 7 2" xfId="16048"/>
    <cellStyle name="Input 3 5 4 7 3" xfId="24678"/>
    <cellStyle name="Input 3 5 4 7 4" xfId="28224"/>
    <cellStyle name="Input 3 5 4 7 5" xfId="41737"/>
    <cellStyle name="Input 3 5 4 8" xfId="8264"/>
    <cellStyle name="Input 3 5 4 8 2" xfId="16966"/>
    <cellStyle name="Input 3 5 4 8 3" xfId="12971"/>
    <cellStyle name="Input 3 5 4 8 4" xfId="29142"/>
    <cellStyle name="Input 3 5 4 8 5" xfId="48778"/>
    <cellStyle name="Input 3 5 4 9" xfId="9045"/>
    <cellStyle name="Input 3 5 4 9 2" xfId="17747"/>
    <cellStyle name="Input 3 5 4 9 3" xfId="20558"/>
    <cellStyle name="Input 3 5 4 9 4" xfId="29923"/>
    <cellStyle name="Input 3 5 4 9 5" xfId="48966"/>
    <cellStyle name="Input 3 5 5" xfId="5048"/>
    <cellStyle name="Input 3 5 5 10" xfId="25927"/>
    <cellStyle name="Input 3 5 5 11" xfId="33866"/>
    <cellStyle name="Input 3 5 5 12" xfId="34802"/>
    <cellStyle name="Input 3 5 5 13" xfId="36913"/>
    <cellStyle name="Input 3 5 5 14" xfId="39440"/>
    <cellStyle name="Input 3 5 5 2" xfId="5991"/>
    <cellStyle name="Input 3 5 5 2 2" xfId="14693"/>
    <cellStyle name="Input 3 5 5 2 2 2" xfId="46779"/>
    <cellStyle name="Input 3 5 5 2 3" xfId="22430"/>
    <cellStyle name="Input 3 5 5 2 4" xfId="26870"/>
    <cellStyle name="Input 3 5 5 2 5" xfId="40383"/>
    <cellStyle name="Input 3 5 5 3" xfId="7139"/>
    <cellStyle name="Input 3 5 5 3 2" xfId="15841"/>
    <cellStyle name="Input 3 5 5 3 2 2" xfId="47817"/>
    <cellStyle name="Input 3 5 5 3 3" xfId="24882"/>
    <cellStyle name="Input 3 5 5 3 4" xfId="28017"/>
    <cellStyle name="Input 3 5 5 3 5" xfId="41530"/>
    <cellStyle name="Input 3 5 5 4" xfId="8804"/>
    <cellStyle name="Input 3 5 5 4 2" xfId="17506"/>
    <cellStyle name="Input 3 5 5 4 3" xfId="22074"/>
    <cellStyle name="Input 3 5 5 4 4" xfId="29682"/>
    <cellStyle name="Input 3 5 5 4 5" xfId="43456"/>
    <cellStyle name="Input 3 5 5 5" xfId="9559"/>
    <cellStyle name="Input 3 5 5 5 2" xfId="18261"/>
    <cellStyle name="Input 3 5 5 5 3" xfId="19889"/>
    <cellStyle name="Input 3 5 5 5 4" xfId="30437"/>
    <cellStyle name="Input 3 5 5 5 5" xfId="49480"/>
    <cellStyle name="Input 3 5 5 6" xfId="10253"/>
    <cellStyle name="Input 3 5 5 6 2" xfId="18955"/>
    <cellStyle name="Input 3 5 5 6 3" xfId="13284"/>
    <cellStyle name="Input 3 5 5 6 4" xfId="31131"/>
    <cellStyle name="Input 3 5 5 6 5" xfId="50174"/>
    <cellStyle name="Input 3 5 5 7" xfId="10871"/>
    <cellStyle name="Input 3 5 5 7 2" xfId="19573"/>
    <cellStyle name="Input 3 5 5 7 3" xfId="11158"/>
    <cellStyle name="Input 3 5 5 7 4" xfId="31749"/>
    <cellStyle name="Input 3 5 5 7 5" xfId="50792"/>
    <cellStyle name="Input 3 5 5 8" xfId="13750"/>
    <cellStyle name="Input 3 5 5 9" xfId="22041"/>
    <cellStyle name="Input 3 5 6" xfId="3604"/>
    <cellStyle name="Input 3 5 6 10" xfId="24827"/>
    <cellStyle name="Input 3 5 6 11" xfId="32319"/>
    <cellStyle name="Input 3 5 6 12" xfId="34222"/>
    <cellStyle name="Input 3 5 6 13" xfId="35366"/>
    <cellStyle name="Input 3 5 6 14" xfId="37902"/>
    <cellStyle name="Input 3 5 6 2" xfId="5605"/>
    <cellStyle name="Input 3 5 6 2 2" xfId="14307"/>
    <cellStyle name="Input 3 5 6 2 2 2" xfId="46426"/>
    <cellStyle name="Input 3 5 6 2 3" xfId="21054"/>
    <cellStyle name="Input 3 5 6 2 4" xfId="26484"/>
    <cellStyle name="Input 3 5 6 2 5" xfId="39997"/>
    <cellStyle name="Input 3 5 6 3" xfId="3145"/>
    <cellStyle name="Input 3 5 6 3 2" xfId="11961"/>
    <cellStyle name="Input 3 5 6 3 2 2" xfId="44685"/>
    <cellStyle name="Input 3 5 6 3 3" xfId="24277"/>
    <cellStyle name="Input 3 5 6 3 4" xfId="22046"/>
    <cellStyle name="Input 3 5 6 3 5" xfId="37443"/>
    <cellStyle name="Input 3 5 6 4" xfId="7691"/>
    <cellStyle name="Input 3 5 6 4 2" xfId="16393"/>
    <cellStyle name="Input 3 5 6 4 3" xfId="23868"/>
    <cellStyle name="Input 3 5 6 4 4" xfId="28569"/>
    <cellStyle name="Input 3 5 6 4 5" xfId="42060"/>
    <cellStyle name="Input 3 5 6 5" xfId="3047"/>
    <cellStyle name="Input 3 5 6 5 2" xfId="11871"/>
    <cellStyle name="Input 3 5 6 5 3" xfId="22382"/>
    <cellStyle name="Input 3 5 6 5 4" xfId="21612"/>
    <cellStyle name="Input 3 5 6 5 5" xfId="44591"/>
    <cellStyle name="Input 3 5 6 6" xfId="7586"/>
    <cellStyle name="Input 3 5 6 6 2" xfId="16288"/>
    <cellStyle name="Input 3 5 6 6 3" xfId="25331"/>
    <cellStyle name="Input 3 5 6 6 4" xfId="28464"/>
    <cellStyle name="Input 3 5 6 6 5" xfId="48195"/>
    <cellStyle name="Input 3 5 6 7" xfId="7766"/>
    <cellStyle name="Input 3 5 6 7 2" xfId="16468"/>
    <cellStyle name="Input 3 5 6 7 3" xfId="21819"/>
    <cellStyle name="Input 3 5 6 7 4" xfId="28644"/>
    <cellStyle name="Input 3 5 6 7 5" xfId="48295"/>
    <cellStyle name="Input 3 5 6 8" xfId="12401"/>
    <cellStyle name="Input 3 5 6 9" xfId="11626"/>
    <cellStyle name="Input 3 5 7" xfId="3230"/>
    <cellStyle name="Input 3 5 7 2" xfId="12045"/>
    <cellStyle name="Input 3 5 7 2 2" xfId="44762"/>
    <cellStyle name="Input 3 5 7 3" xfId="24061"/>
    <cellStyle name="Input 3 5 7 4" xfId="25261"/>
    <cellStyle name="Input 3 5 7 5" xfId="37528"/>
    <cellStyle name="Input 3 5 8" xfId="5969"/>
    <cellStyle name="Input 3 5 8 2" xfId="14671"/>
    <cellStyle name="Input 3 5 8 2 2" xfId="46758"/>
    <cellStyle name="Input 3 5 8 3" xfId="22222"/>
    <cellStyle name="Input 3 5 8 4" xfId="26848"/>
    <cellStyle name="Input 3 5 8 5" xfId="40361"/>
    <cellStyle name="Input 3 5 9" xfId="6769"/>
    <cellStyle name="Input 3 5 9 2" xfId="15471"/>
    <cellStyle name="Input 3 5 9 2 2" xfId="47455"/>
    <cellStyle name="Input 3 5 9 3" xfId="13264"/>
    <cellStyle name="Input 3 5 9 4" xfId="27647"/>
    <cellStyle name="Input 3 5 9 5" xfId="41160"/>
    <cellStyle name="Input 3 6" xfId="645"/>
    <cellStyle name="Input 3 6 10" xfId="6762"/>
    <cellStyle name="Input 3 6 10 2" xfId="15464"/>
    <cellStyle name="Input 3 6 10 3" xfId="12492"/>
    <cellStyle name="Input 3 6 10 4" xfId="27640"/>
    <cellStyle name="Input 3 6 10 5" xfId="41153"/>
    <cellStyle name="Input 3 6 11" xfId="7563"/>
    <cellStyle name="Input 3 6 11 2" xfId="16265"/>
    <cellStyle name="Input 3 6 11 3" xfId="21467"/>
    <cellStyle name="Input 3 6 11 4" xfId="28441"/>
    <cellStyle name="Input 3 6 11 5" xfId="48172"/>
    <cellStyle name="Input 3 6 12" xfId="8066"/>
    <cellStyle name="Input 3 6 12 2" xfId="16768"/>
    <cellStyle name="Input 3 6 12 3" xfId="25294"/>
    <cellStyle name="Input 3 6 12 4" xfId="28944"/>
    <cellStyle name="Input 3 6 12 5" xfId="48584"/>
    <cellStyle name="Input 3 6 13" xfId="8448"/>
    <cellStyle name="Input 3 6 13 2" xfId="17150"/>
    <cellStyle name="Input 3 6 13 3" xfId="24671"/>
    <cellStyle name="Input 3 6 13 4" xfId="29326"/>
    <cellStyle name="Input 3 6 13 5" xfId="48906"/>
    <cellStyle name="Input 3 6 14" xfId="9204"/>
    <cellStyle name="Input 3 6 14 2" xfId="17906"/>
    <cellStyle name="Input 3 6 14 3" xfId="21691"/>
    <cellStyle name="Input 3 6 14 4" xfId="30082"/>
    <cellStyle name="Input 3 6 14 5" xfId="49125"/>
    <cellStyle name="Input 3 6 15" xfId="1819"/>
    <cellStyle name="Input 3 6 16" xfId="22530"/>
    <cellStyle name="Input 3 6 17" xfId="22780"/>
    <cellStyle name="Input 3 6 18" xfId="32157"/>
    <cellStyle name="Input 3 6 19" xfId="34133"/>
    <cellStyle name="Input 3 6 2" xfId="755"/>
    <cellStyle name="Input 3 6 2 10" xfId="8406"/>
    <cellStyle name="Input 3 6 2 10 2" xfId="17108"/>
    <cellStyle name="Input 3 6 2 10 3" xfId="24902"/>
    <cellStyle name="Input 3 6 2 10 4" xfId="29284"/>
    <cellStyle name="Input 3 6 2 10 5" xfId="48864"/>
    <cellStyle name="Input 3 6 2 11" xfId="9173"/>
    <cellStyle name="Input 3 6 2 11 2" xfId="17875"/>
    <cellStyle name="Input 3 6 2 11 3" xfId="24900"/>
    <cellStyle name="Input 3 6 2 11 4" xfId="30051"/>
    <cellStyle name="Input 3 6 2 11 5" xfId="49094"/>
    <cellStyle name="Input 3 6 2 12" xfId="9886"/>
    <cellStyle name="Input 3 6 2 12 2" xfId="18588"/>
    <cellStyle name="Input 3 6 2 12 3" xfId="11586"/>
    <cellStyle name="Input 3 6 2 12 4" xfId="30764"/>
    <cellStyle name="Input 3 6 2 12 5" xfId="49807"/>
    <cellStyle name="Input 3 6 2 13" xfId="11303"/>
    <cellStyle name="Input 3 6 2 14" xfId="20075"/>
    <cellStyle name="Input 3 6 2 15" xfId="24019"/>
    <cellStyle name="Input 3 6 2 16" xfId="32549"/>
    <cellStyle name="Input 3 6 2 17" xfId="34251"/>
    <cellStyle name="Input 3 6 2 18" xfId="35596"/>
    <cellStyle name="Input 3 6 2 19" xfId="37396"/>
    <cellStyle name="Input 3 6 2 2" xfId="1524"/>
    <cellStyle name="Input 3 6 2 2 10" xfId="13221"/>
    <cellStyle name="Input 3 6 2 2 11" xfId="22286"/>
    <cellStyle name="Input 3 6 2 2 12" xfId="25560"/>
    <cellStyle name="Input 3 6 2 2 13" xfId="33317"/>
    <cellStyle name="Input 3 6 2 2 14" xfId="34435"/>
    <cellStyle name="Input 3 6 2 2 15" xfId="36364"/>
    <cellStyle name="Input 3 6 2 2 16" xfId="38891"/>
    <cellStyle name="Input 3 6 2 2 2" xfId="4816"/>
    <cellStyle name="Input 3 6 2 2 2 10" xfId="25695"/>
    <cellStyle name="Input 3 6 2 2 2 11" xfId="33634"/>
    <cellStyle name="Input 3 6 2 2 2 12" xfId="34570"/>
    <cellStyle name="Input 3 6 2 2 2 13" xfId="36681"/>
    <cellStyle name="Input 3 6 2 2 2 14" xfId="39208"/>
    <cellStyle name="Input 3 6 2 2 2 2" xfId="3497"/>
    <cellStyle name="Input 3 6 2 2 2 2 2" xfId="12297"/>
    <cellStyle name="Input 3 6 2 2 2 2 2 2" xfId="45022"/>
    <cellStyle name="Input 3 6 2 2 2 2 3" xfId="20920"/>
    <cellStyle name="Input 3 6 2 2 2 2 4" xfId="25260"/>
    <cellStyle name="Input 3 6 2 2 2 2 5" xfId="37795"/>
    <cellStyle name="Input 3 6 2 2 2 3" xfId="6907"/>
    <cellStyle name="Input 3 6 2 2 2 3 2" xfId="15609"/>
    <cellStyle name="Input 3 6 2 2 2 3 2 2" xfId="47585"/>
    <cellStyle name="Input 3 6 2 2 2 3 3" xfId="12225"/>
    <cellStyle name="Input 3 6 2 2 2 3 4" xfId="27785"/>
    <cellStyle name="Input 3 6 2 2 2 3 5" xfId="41298"/>
    <cellStyle name="Input 3 6 2 2 2 4" xfId="8572"/>
    <cellStyle name="Input 3 6 2 2 2 4 2" xfId="17274"/>
    <cellStyle name="Input 3 6 2 2 2 4 3" xfId="20744"/>
    <cellStyle name="Input 3 6 2 2 2 4 4" xfId="29450"/>
    <cellStyle name="Input 3 6 2 2 2 4 5" xfId="43224"/>
    <cellStyle name="Input 3 6 2 2 2 5" xfId="9327"/>
    <cellStyle name="Input 3 6 2 2 2 5 2" xfId="18029"/>
    <cellStyle name="Input 3 6 2 2 2 5 3" xfId="21358"/>
    <cellStyle name="Input 3 6 2 2 2 5 4" xfId="30205"/>
    <cellStyle name="Input 3 6 2 2 2 5 5" xfId="49248"/>
    <cellStyle name="Input 3 6 2 2 2 6" xfId="10021"/>
    <cellStyle name="Input 3 6 2 2 2 6 2" xfId="18723"/>
    <cellStyle name="Input 3 6 2 2 2 6 3" xfId="20423"/>
    <cellStyle name="Input 3 6 2 2 2 6 4" xfId="30899"/>
    <cellStyle name="Input 3 6 2 2 2 6 5" xfId="49942"/>
    <cellStyle name="Input 3 6 2 2 2 7" xfId="10639"/>
    <cellStyle name="Input 3 6 2 2 2 7 2" xfId="19341"/>
    <cellStyle name="Input 3 6 2 2 2 7 3" xfId="20316"/>
    <cellStyle name="Input 3 6 2 2 2 7 4" xfId="31517"/>
    <cellStyle name="Input 3 6 2 2 2 7 5" xfId="50560"/>
    <cellStyle name="Input 3 6 2 2 2 8" xfId="13518"/>
    <cellStyle name="Input 3 6 2 2 2 9" xfId="22425"/>
    <cellStyle name="Input 3 6 2 2 3" xfId="5218"/>
    <cellStyle name="Input 3 6 2 2 3 10" xfId="26097"/>
    <cellStyle name="Input 3 6 2 2 3 11" xfId="34036"/>
    <cellStyle name="Input 3 6 2 2 3 12" xfId="34972"/>
    <cellStyle name="Input 3 6 2 2 3 13" xfId="37083"/>
    <cellStyle name="Input 3 6 2 2 3 14" xfId="39610"/>
    <cellStyle name="Input 3 6 2 2 3 2" xfId="6573"/>
    <cellStyle name="Input 3 6 2 2 3 2 2" xfId="15275"/>
    <cellStyle name="Input 3 6 2 2 3 2 2 2" xfId="47300"/>
    <cellStyle name="Input 3 6 2 2 3 2 3" xfId="21323"/>
    <cellStyle name="Input 3 6 2 2 3 2 4" xfId="27451"/>
    <cellStyle name="Input 3 6 2 2 3 2 5" xfId="40964"/>
    <cellStyle name="Input 3 6 2 2 3 3" xfId="7309"/>
    <cellStyle name="Input 3 6 2 2 3 3 2" xfId="16011"/>
    <cellStyle name="Input 3 6 2 2 3 3 2 2" xfId="47987"/>
    <cellStyle name="Input 3 6 2 2 3 3 3" xfId="23889"/>
    <cellStyle name="Input 3 6 2 2 3 3 4" xfId="28187"/>
    <cellStyle name="Input 3 6 2 2 3 3 5" xfId="41700"/>
    <cellStyle name="Input 3 6 2 2 3 4" xfId="8974"/>
    <cellStyle name="Input 3 6 2 2 3 4 2" xfId="17676"/>
    <cellStyle name="Input 3 6 2 2 3 4 3" xfId="22304"/>
    <cellStyle name="Input 3 6 2 2 3 4 4" xfId="29852"/>
    <cellStyle name="Input 3 6 2 2 3 4 5" xfId="43626"/>
    <cellStyle name="Input 3 6 2 2 3 5" xfId="9729"/>
    <cellStyle name="Input 3 6 2 2 3 5 2" xfId="18431"/>
    <cellStyle name="Input 3 6 2 2 3 5 3" xfId="2398"/>
    <cellStyle name="Input 3 6 2 2 3 5 4" xfId="30607"/>
    <cellStyle name="Input 3 6 2 2 3 5 5" xfId="49650"/>
    <cellStyle name="Input 3 6 2 2 3 6" xfId="10423"/>
    <cellStyle name="Input 3 6 2 2 3 6 2" xfId="19125"/>
    <cellStyle name="Input 3 6 2 2 3 6 3" xfId="11550"/>
    <cellStyle name="Input 3 6 2 2 3 6 4" xfId="31301"/>
    <cellStyle name="Input 3 6 2 2 3 6 5" xfId="50344"/>
    <cellStyle name="Input 3 6 2 2 3 7" xfId="11041"/>
    <cellStyle name="Input 3 6 2 2 3 7 2" xfId="19743"/>
    <cellStyle name="Input 3 6 2 2 3 7 3" xfId="12753"/>
    <cellStyle name="Input 3 6 2 2 3 7 4" xfId="31919"/>
    <cellStyle name="Input 3 6 2 2 3 7 5" xfId="50962"/>
    <cellStyle name="Input 3 6 2 2 3 8" xfId="13920"/>
    <cellStyle name="Input 3 6 2 2 3 9" xfId="25259"/>
    <cellStyle name="Input 3 6 2 2 4" xfId="6250"/>
    <cellStyle name="Input 3 6 2 2 4 2" xfId="14952"/>
    <cellStyle name="Input 3 6 2 2 4 2 2" xfId="47015"/>
    <cellStyle name="Input 3 6 2 2 4 3" xfId="23108"/>
    <cellStyle name="Input 3 6 2 2 4 4" xfId="27129"/>
    <cellStyle name="Input 3 6 2 2 4 5" xfId="40642"/>
    <cellStyle name="Input 3 6 2 2 5" xfId="6706"/>
    <cellStyle name="Input 3 6 2 2 5 2" xfId="15408"/>
    <cellStyle name="Input 3 6 2 2 5 2 2" xfId="47411"/>
    <cellStyle name="Input 3 6 2 2 5 3" xfId="11419"/>
    <cellStyle name="Input 3 6 2 2 5 4" xfId="27584"/>
    <cellStyle name="Input 3 6 2 2 5 5" xfId="41097"/>
    <cellStyle name="Input 3 6 2 2 6" xfId="8342"/>
    <cellStyle name="Input 3 6 2 2 6 2" xfId="17044"/>
    <cellStyle name="Input 3 6 2 2 6 3" xfId="24267"/>
    <cellStyle name="Input 3 6 2 2 6 4" xfId="29220"/>
    <cellStyle name="Input 3 6 2 2 6 5" xfId="42907"/>
    <cellStyle name="Input 3 6 2 2 7" xfId="9117"/>
    <cellStyle name="Input 3 6 2 2 7 2" xfId="17819"/>
    <cellStyle name="Input 3 6 2 2 7 3" xfId="23874"/>
    <cellStyle name="Input 3 6 2 2 7 4" xfId="29995"/>
    <cellStyle name="Input 3 6 2 2 7 5" xfId="49038"/>
    <cellStyle name="Input 3 6 2 2 8" xfId="9845"/>
    <cellStyle name="Input 3 6 2 2 8 2" xfId="18547"/>
    <cellStyle name="Input 3 6 2 2 8 3" xfId="2556"/>
    <cellStyle name="Input 3 6 2 2 8 4" xfId="30723"/>
    <cellStyle name="Input 3 6 2 2 8 5" xfId="49766"/>
    <cellStyle name="Input 3 6 2 2 9" xfId="10504"/>
    <cellStyle name="Input 3 6 2 2 9 2" xfId="19206"/>
    <cellStyle name="Input 3 6 2 2 9 3" xfId="11355"/>
    <cellStyle name="Input 3 6 2 2 9 4" xfId="31382"/>
    <cellStyle name="Input 3 6 2 2 9 5" xfId="50425"/>
    <cellStyle name="Input 3 6 2 3" xfId="5087"/>
    <cellStyle name="Input 3 6 2 3 10" xfId="25966"/>
    <cellStyle name="Input 3 6 2 3 11" xfId="33905"/>
    <cellStyle name="Input 3 6 2 3 12" xfId="34841"/>
    <cellStyle name="Input 3 6 2 3 13" xfId="36952"/>
    <cellStyle name="Input 3 6 2 3 14" xfId="39479"/>
    <cellStyle name="Input 3 6 2 3 2" xfId="5533"/>
    <cellStyle name="Input 3 6 2 3 2 2" xfId="14235"/>
    <cellStyle name="Input 3 6 2 3 2 2 2" xfId="46358"/>
    <cellStyle name="Input 3 6 2 3 2 3" xfId="21626"/>
    <cellStyle name="Input 3 6 2 3 2 4" xfId="26412"/>
    <cellStyle name="Input 3 6 2 3 2 5" xfId="39925"/>
    <cellStyle name="Input 3 6 2 3 3" xfId="7178"/>
    <cellStyle name="Input 3 6 2 3 3 2" xfId="15880"/>
    <cellStyle name="Input 3 6 2 3 3 2 2" xfId="47856"/>
    <cellStyle name="Input 3 6 2 3 3 3" xfId="11498"/>
    <cellStyle name="Input 3 6 2 3 3 4" xfId="28056"/>
    <cellStyle name="Input 3 6 2 3 3 5" xfId="41569"/>
    <cellStyle name="Input 3 6 2 3 4" xfId="8843"/>
    <cellStyle name="Input 3 6 2 3 4 2" xfId="17545"/>
    <cellStyle name="Input 3 6 2 3 4 3" xfId="23266"/>
    <cellStyle name="Input 3 6 2 3 4 4" xfId="29721"/>
    <cellStyle name="Input 3 6 2 3 4 5" xfId="43495"/>
    <cellStyle name="Input 3 6 2 3 5" xfId="9598"/>
    <cellStyle name="Input 3 6 2 3 5 2" xfId="18300"/>
    <cellStyle name="Input 3 6 2 3 5 3" xfId="13315"/>
    <cellStyle name="Input 3 6 2 3 5 4" xfId="30476"/>
    <cellStyle name="Input 3 6 2 3 5 5" xfId="49519"/>
    <cellStyle name="Input 3 6 2 3 6" xfId="10292"/>
    <cellStyle name="Input 3 6 2 3 6 2" xfId="18994"/>
    <cellStyle name="Input 3 6 2 3 6 3" xfId="12734"/>
    <cellStyle name="Input 3 6 2 3 6 4" xfId="31170"/>
    <cellStyle name="Input 3 6 2 3 6 5" xfId="50213"/>
    <cellStyle name="Input 3 6 2 3 7" xfId="10910"/>
    <cellStyle name="Input 3 6 2 3 7 2" xfId="19612"/>
    <cellStyle name="Input 3 6 2 3 7 3" xfId="12267"/>
    <cellStyle name="Input 3 6 2 3 7 4" xfId="31788"/>
    <cellStyle name="Input 3 6 2 3 7 5" xfId="50831"/>
    <cellStyle name="Input 3 6 2 3 8" xfId="13789"/>
    <cellStyle name="Input 3 6 2 3 9" xfId="24036"/>
    <cellStyle name="Input 3 6 2 4" xfId="4901"/>
    <cellStyle name="Input 3 6 2 4 10" xfId="25780"/>
    <cellStyle name="Input 3 6 2 4 11" xfId="33719"/>
    <cellStyle name="Input 3 6 2 4 12" xfId="34655"/>
    <cellStyle name="Input 3 6 2 4 13" xfId="36766"/>
    <cellStyle name="Input 3 6 2 4 14" xfId="39293"/>
    <cellStyle name="Input 3 6 2 4 2" xfId="6191"/>
    <cellStyle name="Input 3 6 2 4 2 2" xfId="14893"/>
    <cellStyle name="Input 3 6 2 4 2 2 2" xfId="46958"/>
    <cellStyle name="Input 3 6 2 4 2 3" xfId="22251"/>
    <cellStyle name="Input 3 6 2 4 2 4" xfId="27070"/>
    <cellStyle name="Input 3 6 2 4 2 5" xfId="40583"/>
    <cellStyle name="Input 3 6 2 4 3" xfId="6992"/>
    <cellStyle name="Input 3 6 2 4 3 2" xfId="15694"/>
    <cellStyle name="Input 3 6 2 4 3 2 2" xfId="47670"/>
    <cellStyle name="Input 3 6 2 4 3 3" xfId="1780"/>
    <cellStyle name="Input 3 6 2 4 3 4" xfId="27870"/>
    <cellStyle name="Input 3 6 2 4 3 5" xfId="41383"/>
    <cellStyle name="Input 3 6 2 4 4" xfId="8657"/>
    <cellStyle name="Input 3 6 2 4 4 2" xfId="17359"/>
    <cellStyle name="Input 3 6 2 4 4 3" xfId="24910"/>
    <cellStyle name="Input 3 6 2 4 4 4" xfId="29535"/>
    <cellStyle name="Input 3 6 2 4 4 5" xfId="43309"/>
    <cellStyle name="Input 3 6 2 4 5" xfId="9412"/>
    <cellStyle name="Input 3 6 2 4 5 2" xfId="18114"/>
    <cellStyle name="Input 3 6 2 4 5 3" xfId="23016"/>
    <cellStyle name="Input 3 6 2 4 5 4" xfId="30290"/>
    <cellStyle name="Input 3 6 2 4 5 5" xfId="49333"/>
    <cellStyle name="Input 3 6 2 4 6" xfId="10106"/>
    <cellStyle name="Input 3 6 2 4 6 2" xfId="18808"/>
    <cellStyle name="Input 3 6 2 4 6 3" xfId="19903"/>
    <cellStyle name="Input 3 6 2 4 6 4" xfId="30984"/>
    <cellStyle name="Input 3 6 2 4 6 5" xfId="50027"/>
    <cellStyle name="Input 3 6 2 4 7" xfId="10724"/>
    <cellStyle name="Input 3 6 2 4 7 2" xfId="19426"/>
    <cellStyle name="Input 3 6 2 4 7 3" xfId="12732"/>
    <cellStyle name="Input 3 6 2 4 7 4" xfId="31602"/>
    <cellStyle name="Input 3 6 2 4 7 5" xfId="50645"/>
    <cellStyle name="Input 3 6 2 4 8" xfId="13603"/>
    <cellStyle name="Input 3 6 2 4 9" xfId="21202"/>
    <cellStyle name="Input 3 6 2 5" xfId="6325"/>
    <cellStyle name="Input 3 6 2 5 2" xfId="15027"/>
    <cellStyle name="Input 3 6 2 5 2 2" xfId="47082"/>
    <cellStyle name="Input 3 6 2 5 3" xfId="23684"/>
    <cellStyle name="Input 3 6 2 5 4" xfId="27204"/>
    <cellStyle name="Input 3 6 2 5 5" xfId="40717"/>
    <cellStyle name="Input 3 6 2 6" xfId="6469"/>
    <cellStyle name="Input 3 6 2 6 2" xfId="15171"/>
    <cellStyle name="Input 3 6 2 6 2 2" xfId="47211"/>
    <cellStyle name="Input 3 6 2 6 3" xfId="20246"/>
    <cellStyle name="Input 3 6 2 6 4" xfId="27348"/>
    <cellStyle name="Input 3 6 2 6 5" xfId="40861"/>
    <cellStyle name="Input 3 6 2 7" xfId="6470"/>
    <cellStyle name="Input 3 6 2 7 2" xfId="15172"/>
    <cellStyle name="Input 3 6 2 7 2 2" xfId="47212"/>
    <cellStyle name="Input 3 6 2 7 3" xfId="22888"/>
    <cellStyle name="Input 3 6 2 7 4" xfId="27349"/>
    <cellStyle name="Input 3 6 2 7 5" xfId="40862"/>
    <cellStyle name="Input 3 6 2 8" xfId="6778"/>
    <cellStyle name="Input 3 6 2 8 2" xfId="15480"/>
    <cellStyle name="Input 3 6 2 8 3" xfId="12800"/>
    <cellStyle name="Input 3 6 2 8 4" xfId="27656"/>
    <cellStyle name="Input 3 6 2 8 5" xfId="41169"/>
    <cellStyle name="Input 3 6 2 9" xfId="7835"/>
    <cellStyle name="Input 3 6 2 9 2" xfId="16537"/>
    <cellStyle name="Input 3 6 2 9 3" xfId="23821"/>
    <cellStyle name="Input 3 6 2 9 4" xfId="28713"/>
    <cellStyle name="Input 3 6 2 9 5" xfId="48353"/>
    <cellStyle name="Input 3 6 20" xfId="35204"/>
    <cellStyle name="Input 3 6 21" xfId="37286"/>
    <cellStyle name="Input 3 6 3" xfId="913"/>
    <cellStyle name="Input 3 6 3 10" xfId="8247"/>
    <cellStyle name="Input 3 6 3 10 2" xfId="16949"/>
    <cellStyle name="Input 3 6 3 10 3" xfId="11765"/>
    <cellStyle name="Input 3 6 3 10 4" xfId="29125"/>
    <cellStyle name="Input 3 6 3 10 5" xfId="48761"/>
    <cellStyle name="Input 3 6 3 11" xfId="9029"/>
    <cellStyle name="Input 3 6 3 11 2" xfId="17731"/>
    <cellStyle name="Input 3 6 3 11 3" xfId="23315"/>
    <cellStyle name="Input 3 6 3 11 4" xfId="29907"/>
    <cellStyle name="Input 3 6 3 11 5" xfId="48950"/>
    <cellStyle name="Input 3 6 3 12" xfId="11444"/>
    <cellStyle name="Input 3 6 3 13" xfId="25426"/>
    <cellStyle name="Input 3 6 3 14" xfId="20569"/>
    <cellStyle name="Input 3 6 3 15" xfId="32706"/>
    <cellStyle name="Input 3 6 3 16" xfId="34316"/>
    <cellStyle name="Input 3 6 3 17" xfId="35753"/>
    <cellStyle name="Input 3 6 3 18" xfId="38280"/>
    <cellStyle name="Input 3 6 3 2" xfId="4978"/>
    <cellStyle name="Input 3 6 3 2 10" xfId="25857"/>
    <cellStyle name="Input 3 6 3 2 11" xfId="33796"/>
    <cellStyle name="Input 3 6 3 2 12" xfId="34732"/>
    <cellStyle name="Input 3 6 3 2 13" xfId="36843"/>
    <cellStyle name="Input 3 6 3 2 14" xfId="39370"/>
    <cellStyle name="Input 3 6 3 2 2" xfId="5913"/>
    <cellStyle name="Input 3 6 3 2 2 2" xfId="14615"/>
    <cellStyle name="Input 3 6 3 2 2 2 2" xfId="46709"/>
    <cellStyle name="Input 3 6 3 2 2 3" xfId="24878"/>
    <cellStyle name="Input 3 6 3 2 2 4" xfId="26792"/>
    <cellStyle name="Input 3 6 3 2 2 5" xfId="40305"/>
    <cellStyle name="Input 3 6 3 2 3" xfId="7069"/>
    <cellStyle name="Input 3 6 3 2 3 2" xfId="15771"/>
    <cellStyle name="Input 3 6 3 2 3 2 2" xfId="47747"/>
    <cellStyle name="Input 3 6 3 2 3 3" xfId="12814"/>
    <cellStyle name="Input 3 6 3 2 3 4" xfId="27947"/>
    <cellStyle name="Input 3 6 3 2 3 5" xfId="41460"/>
    <cellStyle name="Input 3 6 3 2 4" xfId="8734"/>
    <cellStyle name="Input 3 6 3 2 4 2" xfId="17436"/>
    <cellStyle name="Input 3 6 3 2 4 3" xfId="11223"/>
    <cellStyle name="Input 3 6 3 2 4 4" xfId="29612"/>
    <cellStyle name="Input 3 6 3 2 4 5" xfId="43386"/>
    <cellStyle name="Input 3 6 3 2 5" xfId="9489"/>
    <cellStyle name="Input 3 6 3 2 5 2" xfId="18191"/>
    <cellStyle name="Input 3 6 3 2 5 3" xfId="20498"/>
    <cellStyle name="Input 3 6 3 2 5 4" xfId="30367"/>
    <cellStyle name="Input 3 6 3 2 5 5" xfId="49410"/>
    <cellStyle name="Input 3 6 3 2 6" xfId="10183"/>
    <cellStyle name="Input 3 6 3 2 6 2" xfId="18885"/>
    <cellStyle name="Input 3 6 3 2 6 3" xfId="20304"/>
    <cellStyle name="Input 3 6 3 2 6 4" xfId="31061"/>
    <cellStyle name="Input 3 6 3 2 6 5" xfId="50104"/>
    <cellStyle name="Input 3 6 3 2 7" xfId="10801"/>
    <cellStyle name="Input 3 6 3 2 7 2" xfId="19503"/>
    <cellStyle name="Input 3 6 3 2 7 3" xfId="13127"/>
    <cellStyle name="Input 3 6 3 2 7 4" xfId="31679"/>
    <cellStyle name="Input 3 6 3 2 7 5" xfId="50722"/>
    <cellStyle name="Input 3 6 3 2 8" xfId="13680"/>
    <cellStyle name="Input 3 6 3 2 9" xfId="20578"/>
    <cellStyle name="Input 3 6 3 3" xfId="4879"/>
    <cellStyle name="Input 3 6 3 3 10" xfId="25758"/>
    <cellStyle name="Input 3 6 3 3 11" xfId="33697"/>
    <cellStyle name="Input 3 6 3 3 12" xfId="34633"/>
    <cellStyle name="Input 3 6 3 3 13" xfId="36744"/>
    <cellStyle name="Input 3 6 3 3 14" xfId="39271"/>
    <cellStyle name="Input 3 6 3 3 2" xfId="5364"/>
    <cellStyle name="Input 3 6 3 3 2 2" xfId="14066"/>
    <cellStyle name="Input 3 6 3 3 2 2 2" xfId="46204"/>
    <cellStyle name="Input 3 6 3 3 2 3" xfId="22667"/>
    <cellStyle name="Input 3 6 3 3 2 4" xfId="26243"/>
    <cellStyle name="Input 3 6 3 3 2 5" xfId="39756"/>
    <cellStyle name="Input 3 6 3 3 3" xfId="6970"/>
    <cellStyle name="Input 3 6 3 3 3 2" xfId="15672"/>
    <cellStyle name="Input 3 6 3 3 3 2 2" xfId="47648"/>
    <cellStyle name="Input 3 6 3 3 3 3" xfId="20343"/>
    <cellStyle name="Input 3 6 3 3 3 4" xfId="27848"/>
    <cellStyle name="Input 3 6 3 3 3 5" xfId="41361"/>
    <cellStyle name="Input 3 6 3 3 4" xfId="8635"/>
    <cellStyle name="Input 3 6 3 3 4 2" xfId="17337"/>
    <cellStyle name="Input 3 6 3 3 4 3" xfId="20630"/>
    <cellStyle name="Input 3 6 3 3 4 4" xfId="29513"/>
    <cellStyle name="Input 3 6 3 3 4 5" xfId="43287"/>
    <cellStyle name="Input 3 6 3 3 5" xfId="9390"/>
    <cellStyle name="Input 3 6 3 3 5 2" xfId="18092"/>
    <cellStyle name="Input 3 6 3 3 5 3" xfId="20057"/>
    <cellStyle name="Input 3 6 3 3 5 4" xfId="30268"/>
    <cellStyle name="Input 3 6 3 3 5 5" xfId="49311"/>
    <cellStyle name="Input 3 6 3 3 6" xfId="10084"/>
    <cellStyle name="Input 3 6 3 3 6 2" xfId="18786"/>
    <cellStyle name="Input 3 6 3 3 6 3" xfId="19971"/>
    <cellStyle name="Input 3 6 3 3 6 4" xfId="30962"/>
    <cellStyle name="Input 3 6 3 3 6 5" xfId="50005"/>
    <cellStyle name="Input 3 6 3 3 7" xfId="10702"/>
    <cellStyle name="Input 3 6 3 3 7 2" xfId="19404"/>
    <cellStyle name="Input 3 6 3 3 7 3" xfId="12697"/>
    <cellStyle name="Input 3 6 3 3 7 4" xfId="31580"/>
    <cellStyle name="Input 3 6 3 3 7 5" xfId="50623"/>
    <cellStyle name="Input 3 6 3 3 8" xfId="13581"/>
    <cellStyle name="Input 3 6 3 3 9" xfId="23489"/>
    <cellStyle name="Input 3 6 3 4" xfId="5706"/>
    <cellStyle name="Input 3 6 3 4 2" xfId="14408"/>
    <cellStyle name="Input 3 6 3 4 2 2" xfId="46520"/>
    <cellStyle name="Input 3 6 3 4 3" xfId="25463"/>
    <cellStyle name="Input 3 6 3 4 4" xfId="26585"/>
    <cellStyle name="Input 3 6 3 4 5" xfId="40098"/>
    <cellStyle name="Input 3 6 3 5" xfId="3329"/>
    <cellStyle name="Input 3 6 3 5 2" xfId="12141"/>
    <cellStyle name="Input 3 6 3 5 2 2" xfId="44856"/>
    <cellStyle name="Input 3 6 3 5 3" xfId="22204"/>
    <cellStyle name="Input 3 6 3 5 4" xfId="22569"/>
    <cellStyle name="Input 3 6 3 5 5" xfId="37627"/>
    <cellStyle name="Input 3 6 3 6" xfId="6312"/>
    <cellStyle name="Input 3 6 3 6 2" xfId="15014"/>
    <cellStyle name="Input 3 6 3 6 2 2" xfId="47069"/>
    <cellStyle name="Input 3 6 3 6 3" xfId="20902"/>
    <cellStyle name="Input 3 6 3 6 4" xfId="27191"/>
    <cellStyle name="Input 3 6 3 6 5" xfId="40704"/>
    <cellStyle name="Input 3 6 3 7" xfId="7336"/>
    <cellStyle name="Input 3 6 3 7 2" xfId="16038"/>
    <cellStyle name="Input 3 6 3 7 3" xfId="21853"/>
    <cellStyle name="Input 3 6 3 7 4" xfId="28214"/>
    <cellStyle name="Input 3 6 3 7 5" xfId="41727"/>
    <cellStyle name="Input 3 6 3 8" xfId="7950"/>
    <cellStyle name="Input 3 6 3 8 2" xfId="16652"/>
    <cellStyle name="Input 3 6 3 8 3" xfId="23839"/>
    <cellStyle name="Input 3 6 3 8 4" xfId="28828"/>
    <cellStyle name="Input 3 6 3 8 5" xfId="48468"/>
    <cellStyle name="Input 3 6 3 9" xfId="7604"/>
    <cellStyle name="Input 3 6 3 9 2" xfId="16306"/>
    <cellStyle name="Input 3 6 3 9 3" xfId="22023"/>
    <cellStyle name="Input 3 6 3 9 4" xfId="28482"/>
    <cellStyle name="Input 3 6 3 9 5" xfId="48213"/>
    <cellStyle name="Input 3 6 4" xfId="1418"/>
    <cellStyle name="Input 3 6 4 10" xfId="9777"/>
    <cellStyle name="Input 3 6 4 10 2" xfId="18479"/>
    <cellStyle name="Input 3 6 4 10 3" xfId="20290"/>
    <cellStyle name="Input 3 6 4 10 4" xfId="30655"/>
    <cellStyle name="Input 3 6 4 10 5" xfId="49698"/>
    <cellStyle name="Input 3 6 4 11" xfId="10452"/>
    <cellStyle name="Input 3 6 4 11 2" xfId="19154"/>
    <cellStyle name="Input 3 6 4 11 3" xfId="13107"/>
    <cellStyle name="Input 3 6 4 11 4" xfId="31330"/>
    <cellStyle name="Input 3 6 4 11 5" xfId="50373"/>
    <cellStyle name="Input 3 6 4 12" xfId="11200"/>
    <cellStyle name="Input 3 6 4 13" xfId="22429"/>
    <cellStyle name="Input 3 6 4 14" xfId="23290"/>
    <cellStyle name="Input 3 6 4 15" xfId="33211"/>
    <cellStyle name="Input 3 6 4 16" xfId="34383"/>
    <cellStyle name="Input 3 6 4 17" xfId="36258"/>
    <cellStyle name="Input 3 6 4 18" xfId="38785"/>
    <cellStyle name="Input 3 6 4 2" xfId="4967"/>
    <cellStyle name="Input 3 6 4 2 10" xfId="25846"/>
    <cellStyle name="Input 3 6 4 2 11" xfId="33785"/>
    <cellStyle name="Input 3 6 4 2 12" xfId="34721"/>
    <cellStyle name="Input 3 6 4 2 13" xfId="36832"/>
    <cellStyle name="Input 3 6 4 2 14" xfId="39359"/>
    <cellStyle name="Input 3 6 4 2 2" xfId="5657"/>
    <cellStyle name="Input 3 6 4 2 2 2" xfId="14359"/>
    <cellStyle name="Input 3 6 4 2 2 2 2" xfId="46474"/>
    <cellStyle name="Input 3 6 4 2 2 3" xfId="11582"/>
    <cellStyle name="Input 3 6 4 2 2 4" xfId="26536"/>
    <cellStyle name="Input 3 6 4 2 2 5" xfId="40049"/>
    <cellStyle name="Input 3 6 4 2 3" xfId="7058"/>
    <cellStyle name="Input 3 6 4 2 3 2" xfId="15760"/>
    <cellStyle name="Input 3 6 4 2 3 2 2" xfId="47736"/>
    <cellStyle name="Input 3 6 4 2 3 3" xfId="11436"/>
    <cellStyle name="Input 3 6 4 2 3 4" xfId="27936"/>
    <cellStyle name="Input 3 6 4 2 3 5" xfId="41449"/>
    <cellStyle name="Input 3 6 4 2 4" xfId="8723"/>
    <cellStyle name="Input 3 6 4 2 4 2" xfId="17425"/>
    <cellStyle name="Input 3 6 4 2 4 3" xfId="24257"/>
    <cellStyle name="Input 3 6 4 2 4 4" xfId="29601"/>
    <cellStyle name="Input 3 6 4 2 4 5" xfId="43375"/>
    <cellStyle name="Input 3 6 4 2 5" xfId="9478"/>
    <cellStyle name="Input 3 6 4 2 5 2" xfId="18180"/>
    <cellStyle name="Input 3 6 4 2 5 3" xfId="24444"/>
    <cellStyle name="Input 3 6 4 2 5 4" xfId="30356"/>
    <cellStyle name="Input 3 6 4 2 5 5" xfId="49399"/>
    <cellStyle name="Input 3 6 4 2 6" xfId="10172"/>
    <cellStyle name="Input 3 6 4 2 6 2" xfId="18874"/>
    <cellStyle name="Input 3 6 4 2 6 3" xfId="12694"/>
    <cellStyle name="Input 3 6 4 2 6 4" xfId="31050"/>
    <cellStyle name="Input 3 6 4 2 6 5" xfId="50093"/>
    <cellStyle name="Input 3 6 4 2 7" xfId="10790"/>
    <cellStyle name="Input 3 6 4 2 7 2" xfId="19492"/>
    <cellStyle name="Input 3 6 4 2 7 3" xfId="11919"/>
    <cellStyle name="Input 3 6 4 2 7 4" xfId="31668"/>
    <cellStyle name="Input 3 6 4 2 7 5" xfId="50711"/>
    <cellStyle name="Input 3 6 4 2 8" xfId="13669"/>
    <cellStyle name="Input 3 6 4 2 9" xfId="24320"/>
    <cellStyle name="Input 3 6 4 3" xfId="5166"/>
    <cellStyle name="Input 3 6 4 3 10" xfId="26045"/>
    <cellStyle name="Input 3 6 4 3 11" xfId="33984"/>
    <cellStyle name="Input 3 6 4 3 12" xfId="34920"/>
    <cellStyle name="Input 3 6 4 3 13" xfId="37031"/>
    <cellStyle name="Input 3 6 4 3 14" xfId="39558"/>
    <cellStyle name="Input 3 6 4 3 2" xfId="5785"/>
    <cellStyle name="Input 3 6 4 3 2 2" xfId="14487"/>
    <cellStyle name="Input 3 6 4 3 2 2 2" xfId="46589"/>
    <cellStyle name="Input 3 6 4 3 2 3" xfId="24784"/>
    <cellStyle name="Input 3 6 4 3 2 4" xfId="26664"/>
    <cellStyle name="Input 3 6 4 3 2 5" xfId="40177"/>
    <cellStyle name="Input 3 6 4 3 3" xfId="7257"/>
    <cellStyle name="Input 3 6 4 3 3 2" xfId="15959"/>
    <cellStyle name="Input 3 6 4 3 3 2 2" xfId="47935"/>
    <cellStyle name="Input 3 6 4 3 3 3" xfId="23528"/>
    <cellStyle name="Input 3 6 4 3 3 4" xfId="28135"/>
    <cellStyle name="Input 3 6 4 3 3 5" xfId="41648"/>
    <cellStyle name="Input 3 6 4 3 4" xfId="8922"/>
    <cellStyle name="Input 3 6 4 3 4 2" xfId="17624"/>
    <cellStyle name="Input 3 6 4 3 4 3" xfId="24374"/>
    <cellStyle name="Input 3 6 4 3 4 4" xfId="29800"/>
    <cellStyle name="Input 3 6 4 3 4 5" xfId="43574"/>
    <cellStyle name="Input 3 6 4 3 5" xfId="9677"/>
    <cellStyle name="Input 3 6 4 3 5 2" xfId="18379"/>
    <cellStyle name="Input 3 6 4 3 5 3" xfId="2435"/>
    <cellStyle name="Input 3 6 4 3 5 4" xfId="30555"/>
    <cellStyle name="Input 3 6 4 3 5 5" xfId="49598"/>
    <cellStyle name="Input 3 6 4 3 6" xfId="10371"/>
    <cellStyle name="Input 3 6 4 3 6 2" xfId="19073"/>
    <cellStyle name="Input 3 6 4 3 6 3" xfId="19811"/>
    <cellStyle name="Input 3 6 4 3 6 4" xfId="31249"/>
    <cellStyle name="Input 3 6 4 3 6 5" xfId="50292"/>
    <cellStyle name="Input 3 6 4 3 7" xfId="10989"/>
    <cellStyle name="Input 3 6 4 3 7 2" xfId="19691"/>
    <cellStyle name="Input 3 6 4 3 7 3" xfId="12497"/>
    <cellStyle name="Input 3 6 4 3 7 4" xfId="31867"/>
    <cellStyle name="Input 3 6 4 3 7 5" xfId="50910"/>
    <cellStyle name="Input 3 6 4 3 8" xfId="13868"/>
    <cellStyle name="Input 3 6 4 3 9" xfId="23814"/>
    <cellStyle name="Input 3 6 4 4" xfId="5812"/>
    <cellStyle name="Input 3 6 4 4 2" xfId="14514"/>
    <cellStyle name="Input 3 6 4 4 2 2" xfId="46612"/>
    <cellStyle name="Input 3 6 4 4 3" xfId="13142"/>
    <cellStyle name="Input 3 6 4 4 4" xfId="26691"/>
    <cellStyle name="Input 3 6 4 4 5" xfId="40204"/>
    <cellStyle name="Input 3 6 4 5" xfId="6636"/>
    <cellStyle name="Input 3 6 4 5 2" xfId="15338"/>
    <cellStyle name="Input 3 6 4 5 2 2" xfId="47350"/>
    <cellStyle name="Input 3 6 4 5 3" xfId="21479"/>
    <cellStyle name="Input 3 6 4 5 4" xfId="27514"/>
    <cellStyle name="Input 3 6 4 5 5" xfId="41027"/>
    <cellStyle name="Input 3 6 4 6" xfId="6604"/>
    <cellStyle name="Input 3 6 4 6 2" xfId="15306"/>
    <cellStyle name="Input 3 6 4 6 2 2" xfId="47327"/>
    <cellStyle name="Input 3 6 4 6 3" xfId="23160"/>
    <cellStyle name="Input 3 6 4 6 4" xfId="27482"/>
    <cellStyle name="Input 3 6 4 6 5" xfId="40995"/>
    <cellStyle name="Input 3 6 4 7" xfId="7396"/>
    <cellStyle name="Input 3 6 4 7 2" xfId="16098"/>
    <cellStyle name="Input 3 6 4 7 3" xfId="23885"/>
    <cellStyle name="Input 3 6 4 7 4" xfId="28274"/>
    <cellStyle name="Input 3 6 4 7 5" xfId="41787"/>
    <cellStyle name="Input 3 6 4 8" xfId="8263"/>
    <cellStyle name="Input 3 6 4 8 2" xfId="16965"/>
    <cellStyle name="Input 3 6 4 8 3" xfId="21901"/>
    <cellStyle name="Input 3 6 4 8 4" xfId="29141"/>
    <cellStyle name="Input 3 6 4 8 5" xfId="48777"/>
    <cellStyle name="Input 3 6 4 9" xfId="9044"/>
    <cellStyle name="Input 3 6 4 9 2" xfId="17746"/>
    <cellStyle name="Input 3 6 4 9 3" xfId="21507"/>
    <cellStyle name="Input 3 6 4 9 4" xfId="29922"/>
    <cellStyle name="Input 3 6 4 9 5" xfId="48965"/>
    <cellStyle name="Input 3 6 5" xfId="4709"/>
    <cellStyle name="Input 3 6 5 10" xfId="25588"/>
    <cellStyle name="Input 3 6 5 11" xfId="33527"/>
    <cellStyle name="Input 3 6 5 12" xfId="34463"/>
    <cellStyle name="Input 3 6 5 13" xfId="36574"/>
    <cellStyle name="Input 3 6 5 14" xfId="39101"/>
    <cellStyle name="Input 3 6 5 2" xfId="5430"/>
    <cellStyle name="Input 3 6 5 2 2" xfId="14132"/>
    <cellStyle name="Input 3 6 5 2 2 2" xfId="46259"/>
    <cellStyle name="Input 3 6 5 2 3" xfId="22176"/>
    <cellStyle name="Input 3 6 5 2 4" xfId="26309"/>
    <cellStyle name="Input 3 6 5 2 5" xfId="39822"/>
    <cellStyle name="Input 3 6 5 3" xfId="6800"/>
    <cellStyle name="Input 3 6 5 3 2" xfId="15502"/>
    <cellStyle name="Input 3 6 5 3 2 2" xfId="47478"/>
    <cellStyle name="Input 3 6 5 3 3" xfId="2581"/>
    <cellStyle name="Input 3 6 5 3 4" xfId="27678"/>
    <cellStyle name="Input 3 6 5 3 5" xfId="41191"/>
    <cellStyle name="Input 3 6 5 4" xfId="8465"/>
    <cellStyle name="Input 3 6 5 4 2" xfId="17167"/>
    <cellStyle name="Input 3 6 5 4 3" xfId="22544"/>
    <cellStyle name="Input 3 6 5 4 4" xfId="29343"/>
    <cellStyle name="Input 3 6 5 4 5" xfId="43117"/>
    <cellStyle name="Input 3 6 5 5" xfId="9220"/>
    <cellStyle name="Input 3 6 5 5 2" xfId="17922"/>
    <cellStyle name="Input 3 6 5 5 3" xfId="20900"/>
    <cellStyle name="Input 3 6 5 5 4" xfId="30098"/>
    <cellStyle name="Input 3 6 5 5 5" xfId="49141"/>
    <cellStyle name="Input 3 6 5 6" xfId="9914"/>
    <cellStyle name="Input 3 6 5 6 2" xfId="18616"/>
    <cellStyle name="Input 3 6 5 6 3" xfId="19782"/>
    <cellStyle name="Input 3 6 5 6 4" xfId="30792"/>
    <cellStyle name="Input 3 6 5 6 5" xfId="49835"/>
    <cellStyle name="Input 3 6 5 7" xfId="10532"/>
    <cellStyle name="Input 3 6 5 7 2" xfId="19234"/>
    <cellStyle name="Input 3 6 5 7 3" xfId="12709"/>
    <cellStyle name="Input 3 6 5 7 4" xfId="31410"/>
    <cellStyle name="Input 3 6 5 7 5" xfId="50453"/>
    <cellStyle name="Input 3 6 5 8" xfId="13411"/>
    <cellStyle name="Input 3 6 5 9" xfId="22679"/>
    <cellStyle name="Input 3 6 6" xfId="4792"/>
    <cellStyle name="Input 3 6 6 10" xfId="25671"/>
    <cellStyle name="Input 3 6 6 11" xfId="33610"/>
    <cellStyle name="Input 3 6 6 12" xfId="34546"/>
    <cellStyle name="Input 3 6 6 13" xfId="36657"/>
    <cellStyle name="Input 3 6 6 14" xfId="39184"/>
    <cellStyle name="Input 3 6 6 2" xfId="3159"/>
    <cellStyle name="Input 3 6 6 2 2" xfId="11974"/>
    <cellStyle name="Input 3 6 6 2 2 2" xfId="44699"/>
    <cellStyle name="Input 3 6 6 2 3" xfId="23475"/>
    <cellStyle name="Input 3 6 6 2 4" xfId="20450"/>
    <cellStyle name="Input 3 6 6 2 5" xfId="37457"/>
    <cellStyle name="Input 3 6 6 3" xfId="6883"/>
    <cellStyle name="Input 3 6 6 3 2" xfId="15585"/>
    <cellStyle name="Input 3 6 6 3 2 2" xfId="47561"/>
    <cellStyle name="Input 3 6 6 3 3" xfId="12525"/>
    <cellStyle name="Input 3 6 6 3 4" xfId="27761"/>
    <cellStyle name="Input 3 6 6 3 5" xfId="41274"/>
    <cellStyle name="Input 3 6 6 4" xfId="8548"/>
    <cellStyle name="Input 3 6 6 4 2" xfId="17250"/>
    <cellStyle name="Input 3 6 6 4 3" xfId="21444"/>
    <cellStyle name="Input 3 6 6 4 4" xfId="29426"/>
    <cellStyle name="Input 3 6 6 4 5" xfId="43200"/>
    <cellStyle name="Input 3 6 6 5" xfId="9303"/>
    <cellStyle name="Input 3 6 6 5 2" xfId="18005"/>
    <cellStyle name="Input 3 6 6 5 3" xfId="20918"/>
    <cellStyle name="Input 3 6 6 5 4" xfId="30181"/>
    <cellStyle name="Input 3 6 6 5 5" xfId="49224"/>
    <cellStyle name="Input 3 6 6 6" xfId="9997"/>
    <cellStyle name="Input 3 6 6 6 2" xfId="18699"/>
    <cellStyle name="Input 3 6 6 6 3" xfId="13042"/>
    <cellStyle name="Input 3 6 6 6 4" xfId="30875"/>
    <cellStyle name="Input 3 6 6 6 5" xfId="49918"/>
    <cellStyle name="Input 3 6 6 7" xfId="10615"/>
    <cellStyle name="Input 3 6 6 7 2" xfId="19317"/>
    <cellStyle name="Input 3 6 6 7 3" xfId="12472"/>
    <cellStyle name="Input 3 6 6 7 4" xfId="31493"/>
    <cellStyle name="Input 3 6 6 7 5" xfId="50536"/>
    <cellStyle name="Input 3 6 6 8" xfId="13494"/>
    <cellStyle name="Input 3 6 6 9" xfId="23594"/>
    <cellStyle name="Input 3 6 7" xfId="3229"/>
    <cellStyle name="Input 3 6 7 2" xfId="12044"/>
    <cellStyle name="Input 3 6 7 2 2" xfId="44761"/>
    <cellStyle name="Input 3 6 7 3" xfId="24604"/>
    <cellStyle name="Input 3 6 7 4" xfId="23850"/>
    <cellStyle name="Input 3 6 7 5" xfId="37527"/>
    <cellStyle name="Input 3 6 8" xfId="6412"/>
    <cellStyle name="Input 3 6 8 2" xfId="15114"/>
    <cellStyle name="Input 3 6 8 2 2" xfId="47160"/>
    <cellStyle name="Input 3 6 8 3" xfId="21149"/>
    <cellStyle name="Input 3 6 8 4" xfId="27291"/>
    <cellStyle name="Input 3 6 8 5" xfId="40804"/>
    <cellStyle name="Input 3 6 9" xfId="6456"/>
    <cellStyle name="Input 3 6 9 2" xfId="15158"/>
    <cellStyle name="Input 3 6 9 2 2" xfId="47199"/>
    <cellStyle name="Input 3 6 9 3" xfId="24970"/>
    <cellStyle name="Input 3 6 9 4" xfId="27335"/>
    <cellStyle name="Input 3 6 9 5" xfId="40848"/>
    <cellStyle name="Input 3 7" xfId="697"/>
    <cellStyle name="Input 3 7 10" xfId="6621"/>
    <cellStyle name="Input 3 7 10 2" xfId="15323"/>
    <cellStyle name="Input 3 7 10 3" xfId="21679"/>
    <cellStyle name="Input 3 7 10 4" xfId="27499"/>
    <cellStyle name="Input 3 7 10 5" xfId="41012"/>
    <cellStyle name="Input 3 7 11" xfId="7598"/>
    <cellStyle name="Input 3 7 11 2" xfId="16300"/>
    <cellStyle name="Input 3 7 11 3" xfId="21689"/>
    <cellStyle name="Input 3 7 11 4" xfId="28476"/>
    <cellStyle name="Input 3 7 11 5" xfId="48207"/>
    <cellStyle name="Input 3 7 12" xfId="8004"/>
    <cellStyle name="Input 3 7 12 2" xfId="16706"/>
    <cellStyle name="Input 3 7 12 3" xfId="23745"/>
    <cellStyle name="Input 3 7 12 4" xfId="28882"/>
    <cellStyle name="Input 3 7 12 5" xfId="48522"/>
    <cellStyle name="Input 3 7 13" xfId="8190"/>
    <cellStyle name="Input 3 7 13 2" xfId="16892"/>
    <cellStyle name="Input 3 7 13 3" xfId="12352"/>
    <cellStyle name="Input 3 7 13 4" xfId="29068"/>
    <cellStyle name="Input 3 7 13 5" xfId="48708"/>
    <cellStyle name="Input 3 7 14" xfId="8412"/>
    <cellStyle name="Input 3 7 14 2" xfId="17114"/>
    <cellStyle name="Input 3 7 14 3" xfId="20237"/>
    <cellStyle name="Input 3 7 14 4" xfId="29290"/>
    <cellStyle name="Input 3 7 14 5" xfId="48870"/>
    <cellStyle name="Input 3 7 15" xfId="2508"/>
    <cellStyle name="Input 3 7 16" xfId="24782"/>
    <cellStyle name="Input 3 7 17" xfId="20987"/>
    <cellStyle name="Input 3 7 18" xfId="32209"/>
    <cellStyle name="Input 3 7 19" xfId="34149"/>
    <cellStyle name="Input 3 7 2" xfId="771"/>
    <cellStyle name="Input 3 7 2 10" xfId="7751"/>
    <cellStyle name="Input 3 7 2 10 2" xfId="16453"/>
    <cellStyle name="Input 3 7 2 10 3" xfId="22312"/>
    <cellStyle name="Input 3 7 2 10 4" xfId="28629"/>
    <cellStyle name="Input 3 7 2 10 5" xfId="48280"/>
    <cellStyle name="Input 3 7 2 11" xfId="7594"/>
    <cellStyle name="Input 3 7 2 11 2" xfId="16296"/>
    <cellStyle name="Input 3 7 2 11 3" xfId="24688"/>
    <cellStyle name="Input 3 7 2 11 4" xfId="28472"/>
    <cellStyle name="Input 3 7 2 11 5" xfId="48203"/>
    <cellStyle name="Input 3 7 2 12" xfId="8028"/>
    <cellStyle name="Input 3 7 2 12 2" xfId="16730"/>
    <cellStyle name="Input 3 7 2 12 3" xfId="22375"/>
    <cellStyle name="Input 3 7 2 12 4" xfId="28906"/>
    <cellStyle name="Input 3 7 2 12 5" xfId="48546"/>
    <cellStyle name="Input 3 7 2 13" xfId="11319"/>
    <cellStyle name="Input 3 7 2 14" xfId="12566"/>
    <cellStyle name="Input 3 7 2 15" xfId="25219"/>
    <cellStyle name="Input 3 7 2 16" xfId="32565"/>
    <cellStyle name="Input 3 7 2 17" xfId="34267"/>
    <cellStyle name="Input 3 7 2 18" xfId="35612"/>
    <cellStyle name="Input 3 7 2 19" xfId="37412"/>
    <cellStyle name="Input 3 7 2 2" xfId="1540"/>
    <cellStyle name="Input 3 7 2 2 10" xfId="13237"/>
    <cellStyle name="Input 3 7 2 2 11" xfId="25353"/>
    <cellStyle name="Input 3 7 2 2 12" xfId="25576"/>
    <cellStyle name="Input 3 7 2 2 13" xfId="33333"/>
    <cellStyle name="Input 3 7 2 2 14" xfId="34451"/>
    <cellStyle name="Input 3 7 2 2 15" xfId="36380"/>
    <cellStyle name="Input 3 7 2 2 16" xfId="38907"/>
    <cellStyle name="Input 3 7 2 2 2" xfId="4864"/>
    <cellStyle name="Input 3 7 2 2 2 10" xfId="25743"/>
    <cellStyle name="Input 3 7 2 2 2 11" xfId="33682"/>
    <cellStyle name="Input 3 7 2 2 2 12" xfId="34618"/>
    <cellStyle name="Input 3 7 2 2 2 13" xfId="36729"/>
    <cellStyle name="Input 3 7 2 2 2 14" xfId="39256"/>
    <cellStyle name="Input 3 7 2 2 2 2" xfId="5524"/>
    <cellStyle name="Input 3 7 2 2 2 2 2" xfId="14226"/>
    <cellStyle name="Input 3 7 2 2 2 2 2 2" xfId="46350"/>
    <cellStyle name="Input 3 7 2 2 2 2 3" xfId="22550"/>
    <cellStyle name="Input 3 7 2 2 2 2 4" xfId="26403"/>
    <cellStyle name="Input 3 7 2 2 2 2 5" xfId="39916"/>
    <cellStyle name="Input 3 7 2 2 2 3" xfId="6955"/>
    <cellStyle name="Input 3 7 2 2 2 3 2" xfId="15657"/>
    <cellStyle name="Input 3 7 2 2 2 3 2 2" xfId="47633"/>
    <cellStyle name="Input 3 7 2 2 2 3 3" xfId="1775"/>
    <cellStyle name="Input 3 7 2 2 2 3 4" xfId="27833"/>
    <cellStyle name="Input 3 7 2 2 2 3 5" xfId="41346"/>
    <cellStyle name="Input 3 7 2 2 2 4" xfId="8620"/>
    <cellStyle name="Input 3 7 2 2 2 4 2" xfId="17322"/>
    <cellStyle name="Input 3 7 2 2 2 4 3" xfId="23394"/>
    <cellStyle name="Input 3 7 2 2 2 4 4" xfId="29498"/>
    <cellStyle name="Input 3 7 2 2 2 4 5" xfId="43272"/>
    <cellStyle name="Input 3 7 2 2 2 5" xfId="9375"/>
    <cellStyle name="Input 3 7 2 2 2 5 2" xfId="18077"/>
    <cellStyle name="Input 3 7 2 2 2 5 3" xfId="21920"/>
    <cellStyle name="Input 3 7 2 2 2 5 4" xfId="30253"/>
    <cellStyle name="Input 3 7 2 2 2 5 5" xfId="49296"/>
    <cellStyle name="Input 3 7 2 2 2 6" xfId="10069"/>
    <cellStyle name="Input 3 7 2 2 2 6 2" xfId="18771"/>
    <cellStyle name="Input 3 7 2 2 2 6 3" xfId="12519"/>
    <cellStyle name="Input 3 7 2 2 2 6 4" xfId="30947"/>
    <cellStyle name="Input 3 7 2 2 2 6 5" xfId="49990"/>
    <cellStyle name="Input 3 7 2 2 2 7" xfId="10687"/>
    <cellStyle name="Input 3 7 2 2 2 7 2" xfId="19389"/>
    <cellStyle name="Input 3 7 2 2 2 7 3" xfId="2504"/>
    <cellStyle name="Input 3 7 2 2 2 7 4" xfId="31565"/>
    <cellStyle name="Input 3 7 2 2 2 7 5" xfId="50608"/>
    <cellStyle name="Input 3 7 2 2 2 8" xfId="13566"/>
    <cellStyle name="Input 3 7 2 2 2 9" xfId="4333"/>
    <cellStyle name="Input 3 7 2 2 3" xfId="5234"/>
    <cellStyle name="Input 3 7 2 2 3 10" xfId="26113"/>
    <cellStyle name="Input 3 7 2 2 3 11" xfId="34052"/>
    <cellStyle name="Input 3 7 2 2 3 12" xfId="34988"/>
    <cellStyle name="Input 3 7 2 2 3 13" xfId="37099"/>
    <cellStyle name="Input 3 7 2 2 3 14" xfId="39626"/>
    <cellStyle name="Input 3 7 2 2 3 2" xfId="6589"/>
    <cellStyle name="Input 3 7 2 2 3 2 2" xfId="15291"/>
    <cellStyle name="Input 3 7 2 2 3 2 2 2" xfId="47316"/>
    <cellStyle name="Input 3 7 2 2 3 2 3" xfId="23222"/>
    <cellStyle name="Input 3 7 2 2 3 2 4" xfId="27467"/>
    <cellStyle name="Input 3 7 2 2 3 2 5" xfId="40980"/>
    <cellStyle name="Input 3 7 2 2 3 3" xfId="7325"/>
    <cellStyle name="Input 3 7 2 2 3 3 2" xfId="16027"/>
    <cellStyle name="Input 3 7 2 2 3 3 2 2" xfId="48003"/>
    <cellStyle name="Input 3 7 2 2 3 3 3" xfId="23506"/>
    <cellStyle name="Input 3 7 2 2 3 3 4" xfId="28203"/>
    <cellStyle name="Input 3 7 2 2 3 3 5" xfId="41716"/>
    <cellStyle name="Input 3 7 2 2 3 4" xfId="8990"/>
    <cellStyle name="Input 3 7 2 2 3 4 2" xfId="17692"/>
    <cellStyle name="Input 3 7 2 2 3 4 3" xfId="23207"/>
    <cellStyle name="Input 3 7 2 2 3 4 4" xfId="29868"/>
    <cellStyle name="Input 3 7 2 2 3 4 5" xfId="43642"/>
    <cellStyle name="Input 3 7 2 2 3 5" xfId="9745"/>
    <cellStyle name="Input 3 7 2 2 3 5 2" xfId="18447"/>
    <cellStyle name="Input 3 7 2 2 3 5 3" xfId="1897"/>
    <cellStyle name="Input 3 7 2 2 3 5 4" xfId="30623"/>
    <cellStyle name="Input 3 7 2 2 3 5 5" xfId="49666"/>
    <cellStyle name="Input 3 7 2 2 3 6" xfId="10439"/>
    <cellStyle name="Input 3 7 2 2 3 6 2" xfId="19141"/>
    <cellStyle name="Input 3 7 2 2 3 6 3" xfId="13181"/>
    <cellStyle name="Input 3 7 2 2 3 6 4" xfId="31317"/>
    <cellStyle name="Input 3 7 2 2 3 6 5" xfId="50360"/>
    <cellStyle name="Input 3 7 2 2 3 7" xfId="11057"/>
    <cellStyle name="Input 3 7 2 2 3 7 2" xfId="19759"/>
    <cellStyle name="Input 3 7 2 2 3 7 3" xfId="11536"/>
    <cellStyle name="Input 3 7 2 2 3 7 4" xfId="31935"/>
    <cellStyle name="Input 3 7 2 2 3 7 5" xfId="50978"/>
    <cellStyle name="Input 3 7 2 2 3 8" xfId="13936"/>
    <cellStyle name="Input 3 7 2 2 3 9" xfId="25380"/>
    <cellStyle name="Input 3 7 2 2 4" xfId="5953"/>
    <cellStyle name="Input 3 7 2 2 4 2" xfId="14655"/>
    <cellStyle name="Input 3 7 2 2 4 2 2" xfId="46742"/>
    <cellStyle name="Input 3 7 2 2 4 3" xfId="2429"/>
    <cellStyle name="Input 3 7 2 2 4 4" xfId="26832"/>
    <cellStyle name="Input 3 7 2 2 4 5" xfId="40345"/>
    <cellStyle name="Input 3 7 2 2 5" xfId="6722"/>
    <cellStyle name="Input 3 7 2 2 5 2" xfId="15424"/>
    <cellStyle name="Input 3 7 2 2 5 2 2" xfId="47427"/>
    <cellStyle name="Input 3 7 2 2 5 3" xfId="24566"/>
    <cellStyle name="Input 3 7 2 2 5 4" xfId="27600"/>
    <cellStyle name="Input 3 7 2 2 5 5" xfId="41113"/>
    <cellStyle name="Input 3 7 2 2 6" xfId="8358"/>
    <cellStyle name="Input 3 7 2 2 6 2" xfId="17060"/>
    <cellStyle name="Input 3 7 2 2 6 3" xfId="24137"/>
    <cellStyle name="Input 3 7 2 2 6 4" xfId="29236"/>
    <cellStyle name="Input 3 7 2 2 6 5" xfId="42923"/>
    <cellStyle name="Input 3 7 2 2 7" xfId="9133"/>
    <cellStyle name="Input 3 7 2 2 7 2" xfId="17835"/>
    <cellStyle name="Input 3 7 2 2 7 3" xfId="24284"/>
    <cellStyle name="Input 3 7 2 2 7 4" xfId="30011"/>
    <cellStyle name="Input 3 7 2 2 7 5" xfId="49054"/>
    <cellStyle name="Input 3 7 2 2 8" xfId="9861"/>
    <cellStyle name="Input 3 7 2 2 8 2" xfId="18563"/>
    <cellStyle name="Input 3 7 2 2 8 3" xfId="19939"/>
    <cellStyle name="Input 3 7 2 2 8 4" xfId="30739"/>
    <cellStyle name="Input 3 7 2 2 8 5" xfId="49782"/>
    <cellStyle name="Input 3 7 2 2 9" xfId="10520"/>
    <cellStyle name="Input 3 7 2 2 9 2" xfId="19222"/>
    <cellStyle name="Input 3 7 2 2 9 3" xfId="12993"/>
    <cellStyle name="Input 3 7 2 2 9 4" xfId="31398"/>
    <cellStyle name="Input 3 7 2 2 9 5" xfId="50441"/>
    <cellStyle name="Input 3 7 2 3" xfId="4742"/>
    <cellStyle name="Input 3 7 2 3 10" xfId="25621"/>
    <cellStyle name="Input 3 7 2 3 11" xfId="33560"/>
    <cellStyle name="Input 3 7 2 3 12" xfId="34496"/>
    <cellStyle name="Input 3 7 2 3 13" xfId="36607"/>
    <cellStyle name="Input 3 7 2 3 14" xfId="39134"/>
    <cellStyle name="Input 3 7 2 3 2" xfId="5808"/>
    <cellStyle name="Input 3 7 2 3 2 2" xfId="14510"/>
    <cellStyle name="Input 3 7 2 3 2 2 2" xfId="46610"/>
    <cellStyle name="Input 3 7 2 3 2 3" xfId="23040"/>
    <cellStyle name="Input 3 7 2 3 2 4" xfId="26687"/>
    <cellStyle name="Input 3 7 2 3 2 5" xfId="40200"/>
    <cellStyle name="Input 3 7 2 3 3" xfId="6833"/>
    <cellStyle name="Input 3 7 2 3 3 2" xfId="15535"/>
    <cellStyle name="Input 3 7 2 3 3 2 2" xfId="47511"/>
    <cellStyle name="Input 3 7 2 3 3 3" xfId="12638"/>
    <cellStyle name="Input 3 7 2 3 3 4" xfId="27711"/>
    <cellStyle name="Input 3 7 2 3 3 5" xfId="41224"/>
    <cellStyle name="Input 3 7 2 3 4" xfId="8498"/>
    <cellStyle name="Input 3 7 2 3 4 2" xfId="17200"/>
    <cellStyle name="Input 3 7 2 3 4 3" xfId="24173"/>
    <cellStyle name="Input 3 7 2 3 4 4" xfId="29376"/>
    <cellStyle name="Input 3 7 2 3 4 5" xfId="43150"/>
    <cellStyle name="Input 3 7 2 3 5" xfId="9253"/>
    <cellStyle name="Input 3 7 2 3 5 2" xfId="17955"/>
    <cellStyle name="Input 3 7 2 3 5 3" xfId="23919"/>
    <cellStyle name="Input 3 7 2 3 5 4" xfId="30131"/>
    <cellStyle name="Input 3 7 2 3 5 5" xfId="49174"/>
    <cellStyle name="Input 3 7 2 3 6" xfId="9947"/>
    <cellStyle name="Input 3 7 2 3 6 2" xfId="18649"/>
    <cellStyle name="Input 3 7 2 3 6 3" xfId="12211"/>
    <cellStyle name="Input 3 7 2 3 6 4" xfId="30825"/>
    <cellStyle name="Input 3 7 2 3 6 5" xfId="49868"/>
    <cellStyle name="Input 3 7 2 3 7" xfId="10565"/>
    <cellStyle name="Input 3 7 2 3 7 2" xfId="19267"/>
    <cellStyle name="Input 3 7 2 3 7 3" xfId="12325"/>
    <cellStyle name="Input 3 7 2 3 7 4" xfId="31443"/>
    <cellStyle name="Input 3 7 2 3 7 5" xfId="50486"/>
    <cellStyle name="Input 3 7 2 3 8" xfId="13444"/>
    <cellStyle name="Input 3 7 2 3 9" xfId="24916"/>
    <cellStyle name="Input 3 7 2 4" xfId="4777"/>
    <cellStyle name="Input 3 7 2 4 10" xfId="25656"/>
    <cellStyle name="Input 3 7 2 4 11" xfId="33595"/>
    <cellStyle name="Input 3 7 2 4 12" xfId="34531"/>
    <cellStyle name="Input 3 7 2 4 13" xfId="36642"/>
    <cellStyle name="Input 3 7 2 4 14" xfId="39169"/>
    <cellStyle name="Input 3 7 2 4 2" xfId="6166"/>
    <cellStyle name="Input 3 7 2 4 2 2" xfId="14868"/>
    <cellStyle name="Input 3 7 2 4 2 2 2" xfId="46935"/>
    <cellStyle name="Input 3 7 2 4 2 3" xfId="24386"/>
    <cellStyle name="Input 3 7 2 4 2 4" xfId="27045"/>
    <cellStyle name="Input 3 7 2 4 2 5" xfId="40558"/>
    <cellStyle name="Input 3 7 2 4 3" xfId="6868"/>
    <cellStyle name="Input 3 7 2 4 3 2" xfId="15570"/>
    <cellStyle name="Input 3 7 2 4 3 2 2" xfId="47546"/>
    <cellStyle name="Input 3 7 2 4 3 3" xfId="12899"/>
    <cellStyle name="Input 3 7 2 4 3 4" xfId="27746"/>
    <cellStyle name="Input 3 7 2 4 3 5" xfId="41259"/>
    <cellStyle name="Input 3 7 2 4 4" xfId="8533"/>
    <cellStyle name="Input 3 7 2 4 4 2" xfId="17235"/>
    <cellStyle name="Input 3 7 2 4 4 3" xfId="21996"/>
    <cellStyle name="Input 3 7 2 4 4 4" xfId="29411"/>
    <cellStyle name="Input 3 7 2 4 4 5" xfId="43185"/>
    <cellStyle name="Input 3 7 2 4 5" xfId="9288"/>
    <cellStyle name="Input 3 7 2 4 5 2" xfId="17990"/>
    <cellStyle name="Input 3 7 2 4 5 3" xfId="23448"/>
    <cellStyle name="Input 3 7 2 4 5 4" xfId="30166"/>
    <cellStyle name="Input 3 7 2 4 5 5" xfId="49209"/>
    <cellStyle name="Input 3 7 2 4 6" xfId="9982"/>
    <cellStyle name="Input 3 7 2 4 6 2" xfId="18684"/>
    <cellStyle name="Input 3 7 2 4 6 3" xfId="1825"/>
    <cellStyle name="Input 3 7 2 4 6 4" xfId="30860"/>
    <cellStyle name="Input 3 7 2 4 6 5" xfId="49903"/>
    <cellStyle name="Input 3 7 2 4 7" xfId="10600"/>
    <cellStyle name="Input 3 7 2 4 7 2" xfId="19302"/>
    <cellStyle name="Input 3 7 2 4 7 3" xfId="12483"/>
    <cellStyle name="Input 3 7 2 4 7 4" xfId="31478"/>
    <cellStyle name="Input 3 7 2 4 7 5" xfId="50521"/>
    <cellStyle name="Input 3 7 2 4 8" xfId="13479"/>
    <cellStyle name="Input 3 7 2 4 9" xfId="23155"/>
    <cellStyle name="Input 3 7 2 5" xfId="5614"/>
    <cellStyle name="Input 3 7 2 5 2" xfId="14316"/>
    <cellStyle name="Input 3 7 2 5 2 2" xfId="46434"/>
    <cellStyle name="Input 3 7 2 5 3" xfId="22820"/>
    <cellStyle name="Input 3 7 2 5 4" xfId="26493"/>
    <cellStyle name="Input 3 7 2 5 5" xfId="40006"/>
    <cellStyle name="Input 3 7 2 6" xfId="6549"/>
    <cellStyle name="Input 3 7 2 6 2" xfId="15251"/>
    <cellStyle name="Input 3 7 2 6 2 2" xfId="47276"/>
    <cellStyle name="Input 3 7 2 6 3" xfId="24733"/>
    <cellStyle name="Input 3 7 2 6 4" xfId="27427"/>
    <cellStyle name="Input 3 7 2 6 5" xfId="40940"/>
    <cellStyle name="Input 3 7 2 7" xfId="3831"/>
    <cellStyle name="Input 3 7 2 7 2" xfId="12610"/>
    <cellStyle name="Input 3 7 2 7 2 2" xfId="45265"/>
    <cellStyle name="Input 3 7 2 7 3" xfId="22916"/>
    <cellStyle name="Input 3 7 2 7 4" xfId="20183"/>
    <cellStyle name="Input 3 7 2 7 5" xfId="38129"/>
    <cellStyle name="Input 3 7 2 8" xfId="7366"/>
    <cellStyle name="Input 3 7 2 8 2" xfId="16068"/>
    <cellStyle name="Input 3 7 2 8 3" xfId="20616"/>
    <cellStyle name="Input 3 7 2 8 4" xfId="28244"/>
    <cellStyle name="Input 3 7 2 8 5" xfId="41757"/>
    <cellStyle name="Input 3 7 2 9" xfId="7851"/>
    <cellStyle name="Input 3 7 2 9 2" xfId="16553"/>
    <cellStyle name="Input 3 7 2 9 3" xfId="2002"/>
    <cellStyle name="Input 3 7 2 9 4" xfId="28729"/>
    <cellStyle name="Input 3 7 2 9 5" xfId="48369"/>
    <cellStyle name="Input 3 7 20" xfId="35256"/>
    <cellStyle name="Input 3 7 21" xfId="37338"/>
    <cellStyle name="Input 3 7 3" xfId="965"/>
    <cellStyle name="Input 3 7 3 10" xfId="9147"/>
    <cellStyle name="Input 3 7 3 10 2" xfId="17849"/>
    <cellStyle name="Input 3 7 3 10 3" xfId="23841"/>
    <cellStyle name="Input 3 7 3 10 4" xfId="30025"/>
    <cellStyle name="Input 3 7 3 10 5" xfId="49068"/>
    <cellStyle name="Input 3 7 3 11" xfId="9870"/>
    <cellStyle name="Input 3 7 3 11 2" xfId="18572"/>
    <cellStyle name="Input 3 7 3 11 3" xfId="20086"/>
    <cellStyle name="Input 3 7 3 11 4" xfId="30748"/>
    <cellStyle name="Input 3 7 3 11 5" xfId="49791"/>
    <cellStyle name="Input 3 7 3 12" xfId="11493"/>
    <cellStyle name="Input 3 7 3 13" xfId="24241"/>
    <cellStyle name="Input 3 7 3 14" xfId="22575"/>
    <cellStyle name="Input 3 7 3 15" xfId="32758"/>
    <cellStyle name="Input 3 7 3 16" xfId="34332"/>
    <cellStyle name="Input 3 7 3 17" xfId="35805"/>
    <cellStyle name="Input 3 7 3 18" xfId="38332"/>
    <cellStyle name="Input 3 7 3 2" xfId="4774"/>
    <cellStyle name="Input 3 7 3 2 10" xfId="25653"/>
    <cellStyle name="Input 3 7 3 2 11" xfId="33592"/>
    <cellStyle name="Input 3 7 3 2 12" xfId="34528"/>
    <cellStyle name="Input 3 7 3 2 13" xfId="36639"/>
    <cellStyle name="Input 3 7 3 2 14" xfId="39166"/>
    <cellStyle name="Input 3 7 3 2 2" xfId="5429"/>
    <cellStyle name="Input 3 7 3 2 2 2" xfId="14131"/>
    <cellStyle name="Input 3 7 3 2 2 2 2" xfId="46258"/>
    <cellStyle name="Input 3 7 3 2 2 3" xfId="23481"/>
    <cellStyle name="Input 3 7 3 2 2 4" xfId="26308"/>
    <cellStyle name="Input 3 7 3 2 2 5" xfId="39821"/>
    <cellStyle name="Input 3 7 3 2 3" xfId="6865"/>
    <cellStyle name="Input 3 7 3 2 3 2" xfId="15567"/>
    <cellStyle name="Input 3 7 3 2 3 2 2" xfId="47543"/>
    <cellStyle name="Input 3 7 3 2 3 3" xfId="11689"/>
    <cellStyle name="Input 3 7 3 2 3 4" xfId="27743"/>
    <cellStyle name="Input 3 7 3 2 3 5" xfId="41256"/>
    <cellStyle name="Input 3 7 3 2 4" xfId="8530"/>
    <cellStyle name="Input 3 7 3 2 4 2" xfId="17232"/>
    <cellStyle name="Input 3 7 3 2 4 3" xfId="23879"/>
    <cellStyle name="Input 3 7 3 2 4 4" xfId="29408"/>
    <cellStyle name="Input 3 7 3 2 4 5" xfId="43182"/>
    <cellStyle name="Input 3 7 3 2 5" xfId="9285"/>
    <cellStyle name="Input 3 7 3 2 5 2" xfId="17987"/>
    <cellStyle name="Input 3 7 3 2 5 3" xfId="25106"/>
    <cellStyle name="Input 3 7 3 2 5 4" xfId="30163"/>
    <cellStyle name="Input 3 7 3 2 5 5" xfId="49206"/>
    <cellStyle name="Input 3 7 3 2 6" xfId="9979"/>
    <cellStyle name="Input 3 7 3 2 6 2" xfId="18681"/>
    <cellStyle name="Input 3 7 3 2 6 3" xfId="12338"/>
    <cellStyle name="Input 3 7 3 2 6 4" xfId="30857"/>
    <cellStyle name="Input 3 7 3 2 6 5" xfId="49900"/>
    <cellStyle name="Input 3 7 3 2 7" xfId="10597"/>
    <cellStyle name="Input 3 7 3 2 7 2" xfId="19299"/>
    <cellStyle name="Input 3 7 3 2 7 3" xfId="11489"/>
    <cellStyle name="Input 3 7 3 2 7 4" xfId="31475"/>
    <cellStyle name="Input 3 7 3 2 7 5" xfId="50518"/>
    <cellStyle name="Input 3 7 3 2 8" xfId="13476"/>
    <cellStyle name="Input 3 7 3 2 9" xfId="12242"/>
    <cellStyle name="Input 3 7 3 3" xfId="5030"/>
    <cellStyle name="Input 3 7 3 3 10" xfId="25909"/>
    <cellStyle name="Input 3 7 3 3 11" xfId="33848"/>
    <cellStyle name="Input 3 7 3 3 12" xfId="34784"/>
    <cellStyle name="Input 3 7 3 3 13" xfId="36895"/>
    <cellStyle name="Input 3 7 3 3 14" xfId="39422"/>
    <cellStyle name="Input 3 7 3 3 2" xfId="5816"/>
    <cellStyle name="Input 3 7 3 3 2 2" xfId="14518"/>
    <cellStyle name="Input 3 7 3 3 2 2 2" xfId="46616"/>
    <cellStyle name="Input 3 7 3 3 2 3" xfId="23219"/>
    <cellStyle name="Input 3 7 3 3 2 4" xfId="26695"/>
    <cellStyle name="Input 3 7 3 3 2 5" xfId="40208"/>
    <cellStyle name="Input 3 7 3 3 3" xfId="7121"/>
    <cellStyle name="Input 3 7 3 3 3 2" xfId="15823"/>
    <cellStyle name="Input 3 7 3 3 3 2 2" xfId="47799"/>
    <cellStyle name="Input 3 7 3 3 3 3" xfId="11859"/>
    <cellStyle name="Input 3 7 3 3 3 4" xfId="27999"/>
    <cellStyle name="Input 3 7 3 3 3 5" xfId="41512"/>
    <cellStyle name="Input 3 7 3 3 4" xfId="8786"/>
    <cellStyle name="Input 3 7 3 3 4 2" xfId="17488"/>
    <cellStyle name="Input 3 7 3 3 4 3" xfId="24816"/>
    <cellStyle name="Input 3 7 3 3 4 4" xfId="29664"/>
    <cellStyle name="Input 3 7 3 3 4 5" xfId="43438"/>
    <cellStyle name="Input 3 7 3 3 5" xfId="9541"/>
    <cellStyle name="Input 3 7 3 3 5 2" xfId="18243"/>
    <cellStyle name="Input 3 7 3 3 5 3" xfId="13268"/>
    <cellStyle name="Input 3 7 3 3 5 4" xfId="30419"/>
    <cellStyle name="Input 3 7 3 3 5 5" xfId="49462"/>
    <cellStyle name="Input 3 7 3 3 6" xfId="10235"/>
    <cellStyle name="Input 3 7 3 3 6 2" xfId="18937"/>
    <cellStyle name="Input 3 7 3 3 6 3" xfId="11847"/>
    <cellStyle name="Input 3 7 3 3 6 4" xfId="31113"/>
    <cellStyle name="Input 3 7 3 3 6 5" xfId="50156"/>
    <cellStyle name="Input 3 7 3 3 7" xfId="10853"/>
    <cellStyle name="Input 3 7 3 3 7 2" xfId="19555"/>
    <cellStyle name="Input 3 7 3 3 7 3" xfId="4474"/>
    <cellStyle name="Input 3 7 3 3 7 4" xfId="31731"/>
    <cellStyle name="Input 3 7 3 3 7 5" xfId="50774"/>
    <cellStyle name="Input 3 7 3 3 8" xfId="13732"/>
    <cellStyle name="Input 3 7 3 3 9" xfId="25178"/>
    <cellStyle name="Input 3 7 3 4" xfId="5460"/>
    <cellStyle name="Input 3 7 3 4 2" xfId="14162"/>
    <cellStyle name="Input 3 7 3 4 2 2" xfId="46287"/>
    <cellStyle name="Input 3 7 3 4 3" xfId="21913"/>
    <cellStyle name="Input 3 7 3 4 4" xfId="26339"/>
    <cellStyle name="Input 3 7 3 4 5" xfId="39852"/>
    <cellStyle name="Input 3 7 3 5" xfId="5842"/>
    <cellStyle name="Input 3 7 3 5 2" xfId="14544"/>
    <cellStyle name="Input 3 7 3 5 2 2" xfId="46640"/>
    <cellStyle name="Input 3 7 3 5 3" xfId="21774"/>
    <cellStyle name="Input 3 7 3 5 4" xfId="26721"/>
    <cellStyle name="Input 3 7 3 5 5" xfId="40234"/>
    <cellStyle name="Input 3 7 3 6" xfId="5555"/>
    <cellStyle name="Input 3 7 3 6 2" xfId="14257"/>
    <cellStyle name="Input 3 7 3 6 2 2" xfId="46380"/>
    <cellStyle name="Input 3 7 3 6 3" xfId="22262"/>
    <cellStyle name="Input 3 7 3 6 4" xfId="26434"/>
    <cellStyle name="Input 3 7 3 6 5" xfId="39947"/>
    <cellStyle name="Input 3 7 3 7" xfId="6647"/>
    <cellStyle name="Input 3 7 3 7 2" xfId="15349"/>
    <cellStyle name="Input 3 7 3 7 3" xfId="24577"/>
    <cellStyle name="Input 3 7 3 7 4" xfId="27525"/>
    <cellStyle name="Input 3 7 3 7 5" xfId="41038"/>
    <cellStyle name="Input 3 7 3 8" xfId="7987"/>
    <cellStyle name="Input 3 7 3 8 2" xfId="16689"/>
    <cellStyle name="Input 3 7 3 8 3" xfId="13374"/>
    <cellStyle name="Input 3 7 3 8 4" xfId="28865"/>
    <cellStyle name="Input 3 7 3 8 5" xfId="48505"/>
    <cellStyle name="Input 3 7 3 9" xfId="8375"/>
    <cellStyle name="Input 3 7 3 9 2" xfId="17077"/>
    <cellStyle name="Input 3 7 3 9 3" xfId="21791"/>
    <cellStyle name="Input 3 7 3 9 4" xfId="29253"/>
    <cellStyle name="Input 3 7 3 9 5" xfId="48833"/>
    <cellStyle name="Input 3 7 4" xfId="1466"/>
    <cellStyle name="Input 3 7 4 10" xfId="9800"/>
    <cellStyle name="Input 3 7 4 10 2" xfId="18502"/>
    <cellStyle name="Input 3 7 4 10 3" xfId="1735"/>
    <cellStyle name="Input 3 7 4 10 4" xfId="30678"/>
    <cellStyle name="Input 3 7 4 10 5" xfId="49721"/>
    <cellStyle name="Input 3 7 4 11" xfId="10464"/>
    <cellStyle name="Input 3 7 4 11 2" xfId="19166"/>
    <cellStyle name="Input 3 7 4 11 3" xfId="2425"/>
    <cellStyle name="Input 3 7 4 11 4" xfId="31342"/>
    <cellStyle name="Input 3 7 4 11 5" xfId="50385"/>
    <cellStyle name="Input 3 7 4 12" xfId="11246"/>
    <cellStyle name="Input 3 7 4 13" xfId="20468"/>
    <cellStyle name="Input 3 7 4 14" xfId="24511"/>
    <cellStyle name="Input 3 7 4 15" xfId="33259"/>
    <cellStyle name="Input 3 7 4 16" xfId="34395"/>
    <cellStyle name="Input 3 7 4 17" xfId="36306"/>
    <cellStyle name="Input 3 7 4 18" xfId="38833"/>
    <cellStyle name="Input 3 7 4 2" xfId="4984"/>
    <cellStyle name="Input 3 7 4 2 10" xfId="25863"/>
    <cellStyle name="Input 3 7 4 2 11" xfId="33802"/>
    <cellStyle name="Input 3 7 4 2 12" xfId="34738"/>
    <cellStyle name="Input 3 7 4 2 13" xfId="36849"/>
    <cellStyle name="Input 3 7 4 2 14" xfId="39376"/>
    <cellStyle name="Input 3 7 4 2 2" xfId="5885"/>
    <cellStyle name="Input 3 7 4 2 2 2" xfId="14587"/>
    <cellStyle name="Input 3 7 4 2 2 2 2" xfId="46682"/>
    <cellStyle name="Input 3 7 4 2 2 3" xfId="22975"/>
    <cellStyle name="Input 3 7 4 2 2 4" xfId="26764"/>
    <cellStyle name="Input 3 7 4 2 2 5" xfId="40277"/>
    <cellStyle name="Input 3 7 4 2 3" xfId="7075"/>
    <cellStyle name="Input 3 7 4 2 3 2" xfId="15777"/>
    <cellStyle name="Input 3 7 4 2 3 2 2" xfId="47753"/>
    <cellStyle name="Input 3 7 4 2 3 3" xfId="12501"/>
    <cellStyle name="Input 3 7 4 2 3 4" xfId="27953"/>
    <cellStyle name="Input 3 7 4 2 3 5" xfId="41466"/>
    <cellStyle name="Input 3 7 4 2 4" xfId="8740"/>
    <cellStyle name="Input 3 7 4 2 4 2" xfId="17442"/>
    <cellStyle name="Input 3 7 4 2 4 3" xfId="20931"/>
    <cellStyle name="Input 3 7 4 2 4 4" xfId="29618"/>
    <cellStyle name="Input 3 7 4 2 4 5" xfId="43392"/>
    <cellStyle name="Input 3 7 4 2 5" xfId="9495"/>
    <cellStyle name="Input 3 7 4 2 5 2" xfId="18197"/>
    <cellStyle name="Input 3 7 4 2 5 3" xfId="21457"/>
    <cellStyle name="Input 3 7 4 2 5 4" xfId="30373"/>
    <cellStyle name="Input 3 7 4 2 5 5" xfId="49416"/>
    <cellStyle name="Input 3 7 4 2 6" xfId="10189"/>
    <cellStyle name="Input 3 7 4 2 6 2" xfId="18891"/>
    <cellStyle name="Input 3 7 4 2 6 3" xfId="11921"/>
    <cellStyle name="Input 3 7 4 2 6 4" xfId="31067"/>
    <cellStyle name="Input 3 7 4 2 6 5" xfId="50110"/>
    <cellStyle name="Input 3 7 4 2 7" xfId="10807"/>
    <cellStyle name="Input 3 7 4 2 7 2" xfId="19509"/>
    <cellStyle name="Input 3 7 4 2 7 3" xfId="11491"/>
    <cellStyle name="Input 3 7 4 2 7 4" xfId="31685"/>
    <cellStyle name="Input 3 7 4 2 7 5" xfId="50728"/>
    <cellStyle name="Input 3 7 4 2 8" xfId="13686"/>
    <cellStyle name="Input 3 7 4 2 9" xfId="21190"/>
    <cellStyle name="Input 3 7 4 3" xfId="5178"/>
    <cellStyle name="Input 3 7 4 3 10" xfId="26057"/>
    <cellStyle name="Input 3 7 4 3 11" xfId="33996"/>
    <cellStyle name="Input 3 7 4 3 12" xfId="34932"/>
    <cellStyle name="Input 3 7 4 3 13" xfId="37043"/>
    <cellStyle name="Input 3 7 4 3 14" xfId="39570"/>
    <cellStyle name="Input 3 7 4 3 2" xfId="5989"/>
    <cellStyle name="Input 3 7 4 3 2 2" xfId="14691"/>
    <cellStyle name="Input 3 7 4 3 2 2 2" xfId="46777"/>
    <cellStyle name="Input 3 7 4 3 2 3" xfId="24338"/>
    <cellStyle name="Input 3 7 4 3 2 4" xfId="26868"/>
    <cellStyle name="Input 3 7 4 3 2 5" xfId="40381"/>
    <cellStyle name="Input 3 7 4 3 3" xfId="7269"/>
    <cellStyle name="Input 3 7 4 3 3 2" xfId="15971"/>
    <cellStyle name="Input 3 7 4 3 3 2 2" xfId="47947"/>
    <cellStyle name="Input 3 7 4 3 3 3" xfId="24437"/>
    <cellStyle name="Input 3 7 4 3 3 4" xfId="28147"/>
    <cellStyle name="Input 3 7 4 3 3 5" xfId="41660"/>
    <cellStyle name="Input 3 7 4 3 4" xfId="8934"/>
    <cellStyle name="Input 3 7 4 3 4 2" xfId="17636"/>
    <cellStyle name="Input 3 7 4 3 4 3" xfId="25026"/>
    <cellStyle name="Input 3 7 4 3 4 4" xfId="29812"/>
    <cellStyle name="Input 3 7 4 3 4 5" xfId="43586"/>
    <cellStyle name="Input 3 7 4 3 5" xfId="9689"/>
    <cellStyle name="Input 3 7 4 3 5 2" xfId="18391"/>
    <cellStyle name="Input 3 7 4 3 5 3" xfId="19922"/>
    <cellStyle name="Input 3 7 4 3 5 4" xfId="30567"/>
    <cellStyle name="Input 3 7 4 3 5 5" xfId="49610"/>
    <cellStyle name="Input 3 7 4 3 6" xfId="10383"/>
    <cellStyle name="Input 3 7 4 3 6 2" xfId="19085"/>
    <cellStyle name="Input 3 7 4 3 6 3" xfId="20386"/>
    <cellStyle name="Input 3 7 4 3 6 4" xfId="31261"/>
    <cellStyle name="Input 3 7 4 3 6 5" xfId="50304"/>
    <cellStyle name="Input 3 7 4 3 7" xfId="11001"/>
    <cellStyle name="Input 3 7 4 3 7 2" xfId="19703"/>
    <cellStyle name="Input 3 7 4 3 7 3" xfId="11644"/>
    <cellStyle name="Input 3 7 4 3 7 4" xfId="31879"/>
    <cellStyle name="Input 3 7 4 3 7 5" xfId="50922"/>
    <cellStyle name="Input 3 7 4 3 8" xfId="13880"/>
    <cellStyle name="Input 3 7 4 3 9" xfId="23864"/>
    <cellStyle name="Input 3 7 4 4" xfId="5704"/>
    <cellStyle name="Input 3 7 4 4 2" xfId="14406"/>
    <cellStyle name="Input 3 7 4 4 2 2" xfId="46518"/>
    <cellStyle name="Input 3 7 4 4 3" xfId="22020"/>
    <cellStyle name="Input 3 7 4 4 4" xfId="26583"/>
    <cellStyle name="Input 3 7 4 4 5" xfId="40096"/>
    <cellStyle name="Input 3 7 4 5" xfId="6661"/>
    <cellStyle name="Input 3 7 4 5 2" xfId="15363"/>
    <cellStyle name="Input 3 7 4 5 2 2" xfId="47370"/>
    <cellStyle name="Input 3 7 4 5 3" xfId="25088"/>
    <cellStyle name="Input 3 7 4 5 4" xfId="27539"/>
    <cellStyle name="Input 3 7 4 5 5" xfId="41052"/>
    <cellStyle name="Input 3 7 4 6" xfId="3297"/>
    <cellStyle name="Input 3 7 4 6 2" xfId="12112"/>
    <cellStyle name="Input 3 7 4 6 2 2" xfId="44826"/>
    <cellStyle name="Input 3 7 4 6 3" xfId="21844"/>
    <cellStyle name="Input 3 7 4 6 4" xfId="23947"/>
    <cellStyle name="Input 3 7 4 6 5" xfId="37595"/>
    <cellStyle name="Input 3 7 4 7" xfId="7339"/>
    <cellStyle name="Input 3 7 4 7 2" xfId="16041"/>
    <cellStyle name="Input 3 7 4 7 3" xfId="24752"/>
    <cellStyle name="Input 3 7 4 7 4" xfId="28217"/>
    <cellStyle name="Input 3 7 4 7 5" xfId="41730"/>
    <cellStyle name="Input 3 7 4 8" xfId="8293"/>
    <cellStyle name="Input 3 7 4 8 2" xfId="16995"/>
    <cellStyle name="Input 3 7 4 8 3" xfId="24829"/>
    <cellStyle name="Input 3 7 4 8 4" xfId="29171"/>
    <cellStyle name="Input 3 7 4 8 5" xfId="48807"/>
    <cellStyle name="Input 3 7 4 9" xfId="9070"/>
    <cellStyle name="Input 3 7 4 9 2" xfId="17772"/>
    <cellStyle name="Input 3 7 4 9 3" xfId="22226"/>
    <cellStyle name="Input 3 7 4 9 4" xfId="29948"/>
    <cellStyle name="Input 3 7 4 9 5" xfId="48991"/>
    <cellStyle name="Input 3 7 5" xfId="4963"/>
    <cellStyle name="Input 3 7 5 10" xfId="25842"/>
    <cellStyle name="Input 3 7 5 11" xfId="33781"/>
    <cellStyle name="Input 3 7 5 12" xfId="34717"/>
    <cellStyle name="Input 3 7 5 13" xfId="36828"/>
    <cellStyle name="Input 3 7 5 14" xfId="39355"/>
    <cellStyle name="Input 3 7 5 2" xfId="5505"/>
    <cellStyle name="Input 3 7 5 2 2" xfId="14207"/>
    <cellStyle name="Input 3 7 5 2 2 2" xfId="46332"/>
    <cellStyle name="Input 3 7 5 2 3" xfId="22077"/>
    <cellStyle name="Input 3 7 5 2 4" xfId="26384"/>
    <cellStyle name="Input 3 7 5 2 5" xfId="39897"/>
    <cellStyle name="Input 3 7 5 3" xfId="7054"/>
    <cellStyle name="Input 3 7 5 3 2" xfId="15756"/>
    <cellStyle name="Input 3 7 5 3 2 2" xfId="47732"/>
    <cellStyle name="Input 3 7 5 3 3" xfId="11463"/>
    <cellStyle name="Input 3 7 5 3 4" xfId="27932"/>
    <cellStyle name="Input 3 7 5 3 5" xfId="41445"/>
    <cellStyle name="Input 3 7 5 4" xfId="8719"/>
    <cellStyle name="Input 3 7 5 4 2" xfId="17421"/>
    <cellStyle name="Input 3 7 5 4 3" xfId="21491"/>
    <cellStyle name="Input 3 7 5 4 4" xfId="29597"/>
    <cellStyle name="Input 3 7 5 4 5" xfId="43371"/>
    <cellStyle name="Input 3 7 5 5" xfId="9474"/>
    <cellStyle name="Input 3 7 5 5 2" xfId="18176"/>
    <cellStyle name="Input 3 7 5 5 3" xfId="21400"/>
    <cellStyle name="Input 3 7 5 5 4" xfId="30352"/>
    <cellStyle name="Input 3 7 5 5 5" xfId="49395"/>
    <cellStyle name="Input 3 7 5 6" xfId="10168"/>
    <cellStyle name="Input 3 7 5 6 2" xfId="18870"/>
    <cellStyle name="Input 3 7 5 6 3" xfId="19884"/>
    <cellStyle name="Input 3 7 5 6 4" xfId="31046"/>
    <cellStyle name="Input 3 7 5 6 5" xfId="50089"/>
    <cellStyle name="Input 3 7 5 7" xfId="10786"/>
    <cellStyle name="Input 3 7 5 7 2" xfId="19488"/>
    <cellStyle name="Input 3 7 5 7 3" xfId="19965"/>
    <cellStyle name="Input 3 7 5 7 4" xfId="31664"/>
    <cellStyle name="Input 3 7 5 7 5" xfId="50707"/>
    <cellStyle name="Input 3 7 5 8" xfId="13665"/>
    <cellStyle name="Input 3 7 5 9" xfId="20884"/>
    <cellStyle name="Input 3 7 6" xfId="4959"/>
    <cellStyle name="Input 3 7 6 10" xfId="25838"/>
    <cellStyle name="Input 3 7 6 11" xfId="33777"/>
    <cellStyle name="Input 3 7 6 12" xfId="34713"/>
    <cellStyle name="Input 3 7 6 13" xfId="36824"/>
    <cellStyle name="Input 3 7 6 14" xfId="39351"/>
    <cellStyle name="Input 3 7 6 2" xfId="5846"/>
    <cellStyle name="Input 3 7 6 2 2" xfId="14548"/>
    <cellStyle name="Input 3 7 6 2 2 2" xfId="46644"/>
    <cellStyle name="Input 3 7 6 2 3" xfId="21756"/>
    <cellStyle name="Input 3 7 6 2 4" xfId="26725"/>
    <cellStyle name="Input 3 7 6 2 5" xfId="40238"/>
    <cellStyle name="Input 3 7 6 3" xfId="7050"/>
    <cellStyle name="Input 3 7 6 3 2" xfId="15752"/>
    <cellStyle name="Input 3 7 6 3 2 2" xfId="47728"/>
    <cellStyle name="Input 3 7 6 3 3" xfId="12473"/>
    <cellStyle name="Input 3 7 6 3 4" xfId="27928"/>
    <cellStyle name="Input 3 7 6 3 5" xfId="41441"/>
    <cellStyle name="Input 3 7 6 4" xfId="8715"/>
    <cellStyle name="Input 3 7 6 4 2" xfId="17417"/>
    <cellStyle name="Input 3 7 6 4 3" xfId="24973"/>
    <cellStyle name="Input 3 7 6 4 4" xfId="29593"/>
    <cellStyle name="Input 3 7 6 4 5" xfId="43367"/>
    <cellStyle name="Input 3 7 6 5" xfId="9470"/>
    <cellStyle name="Input 3 7 6 5 2" xfId="18172"/>
    <cellStyle name="Input 3 7 6 5 3" xfId="23082"/>
    <cellStyle name="Input 3 7 6 5 4" xfId="30348"/>
    <cellStyle name="Input 3 7 6 5 5" xfId="49391"/>
    <cellStyle name="Input 3 7 6 6" xfId="10164"/>
    <cellStyle name="Input 3 7 6 6 2" xfId="18866"/>
    <cellStyle name="Input 3 7 6 6 3" xfId="12743"/>
    <cellStyle name="Input 3 7 6 6 4" xfId="31042"/>
    <cellStyle name="Input 3 7 6 6 5" xfId="50085"/>
    <cellStyle name="Input 3 7 6 7" xfId="10782"/>
    <cellStyle name="Input 3 7 6 7 2" xfId="19484"/>
    <cellStyle name="Input 3 7 6 7 3" xfId="12151"/>
    <cellStyle name="Input 3 7 6 7 4" xfId="31660"/>
    <cellStyle name="Input 3 7 6 7 5" xfId="50703"/>
    <cellStyle name="Input 3 7 6 8" xfId="13661"/>
    <cellStyle name="Input 3 7 6 9" xfId="23245"/>
    <cellStyle name="Input 3 7 7" xfId="3242"/>
    <cellStyle name="Input 3 7 7 2" xfId="12057"/>
    <cellStyle name="Input 3 7 7 2 2" xfId="44773"/>
    <cellStyle name="Input 3 7 7 3" xfId="23355"/>
    <cellStyle name="Input 3 7 7 4" xfId="25384"/>
    <cellStyle name="Input 3 7 7 5" xfId="37540"/>
    <cellStyle name="Input 3 7 8" xfId="5463"/>
    <cellStyle name="Input 3 7 8 2" xfId="14165"/>
    <cellStyle name="Input 3 7 8 2 2" xfId="46290"/>
    <cellStyle name="Input 3 7 8 3" xfId="24379"/>
    <cellStyle name="Input 3 7 8 4" xfId="26342"/>
    <cellStyle name="Input 3 7 8 5" xfId="39855"/>
    <cellStyle name="Input 3 7 9" xfId="6516"/>
    <cellStyle name="Input 3 7 9 2" xfId="15218"/>
    <cellStyle name="Input 3 7 9 2 2" xfId="47250"/>
    <cellStyle name="Input 3 7 9 3" xfId="20787"/>
    <cellStyle name="Input 3 7 9 4" xfId="27395"/>
    <cellStyle name="Input 3 7 9 5" xfId="40908"/>
    <cellStyle name="Input 3 8" xfId="559"/>
    <cellStyle name="Input 3 8 10" xfId="8444"/>
    <cellStyle name="Input 3 8 10 2" xfId="17146"/>
    <cellStyle name="Input 3 8 10 3" xfId="22088"/>
    <cellStyle name="Input 3 8 10 4" xfId="29322"/>
    <cellStyle name="Input 3 8 10 5" xfId="48902"/>
    <cellStyle name="Input 3 8 11" xfId="9201"/>
    <cellStyle name="Input 3 8 11 2" xfId="17903"/>
    <cellStyle name="Input 3 8 11 3" xfId="24040"/>
    <cellStyle name="Input 3 8 11 4" xfId="30079"/>
    <cellStyle name="Input 3 8 11 5" xfId="49122"/>
    <cellStyle name="Input 3 8 12" xfId="9902"/>
    <cellStyle name="Input 3 8 12 2" xfId="18604"/>
    <cellStyle name="Input 3 8 12 3" xfId="13091"/>
    <cellStyle name="Input 3 8 12 4" xfId="30780"/>
    <cellStyle name="Input 3 8 12 5" xfId="49823"/>
    <cellStyle name="Input 3 8 13" xfId="1938"/>
    <cellStyle name="Input 3 8 14" xfId="20795"/>
    <cellStyle name="Input 3 8 15" xfId="21574"/>
    <cellStyle name="Input 3 8 16" xfId="32044"/>
    <cellStyle name="Input 3 8 17" xfId="34093"/>
    <cellStyle name="Input 3 8 18" xfId="35091"/>
    <cellStyle name="Input 3 8 19" xfId="37200"/>
    <cellStyle name="Input 3 8 2" xfId="1008"/>
    <cellStyle name="Input 3 8 2 10" xfId="9063"/>
    <cellStyle name="Input 3 8 2 10 2" xfId="17765"/>
    <cellStyle name="Input 3 8 2 10 3" xfId="22284"/>
    <cellStyle name="Input 3 8 2 10 4" xfId="29941"/>
    <cellStyle name="Input 3 8 2 10 5" xfId="48984"/>
    <cellStyle name="Input 3 8 2 11" xfId="9794"/>
    <cellStyle name="Input 3 8 2 11 2" xfId="18496"/>
    <cellStyle name="Input 3 8 2 11 3" xfId="11551"/>
    <cellStyle name="Input 3 8 2 11 4" xfId="30672"/>
    <cellStyle name="Input 3 8 2 11 5" xfId="49715"/>
    <cellStyle name="Input 3 8 2 12" xfId="11532"/>
    <cellStyle name="Input 3 8 2 13" xfId="23688"/>
    <cellStyle name="Input 3 8 2 14" xfId="23646"/>
    <cellStyle name="Input 3 8 2 15" xfId="32801"/>
    <cellStyle name="Input 3 8 2 16" xfId="34339"/>
    <cellStyle name="Input 3 8 2 17" xfId="35848"/>
    <cellStyle name="Input 3 8 2 18" xfId="38375"/>
    <cellStyle name="Input 3 8 2 2" xfId="3546"/>
    <cellStyle name="Input 3 8 2 2 10" xfId="11508"/>
    <cellStyle name="Input 3 8 2 2 11" xfId="32261"/>
    <cellStyle name="Input 3 8 2 2 12" xfId="34167"/>
    <cellStyle name="Input 3 8 2 2 13" xfId="35308"/>
    <cellStyle name="Input 3 8 2 2 14" xfId="37844"/>
    <cellStyle name="Input 3 8 2 2 2" xfId="5677"/>
    <cellStyle name="Input 3 8 2 2 2 2" xfId="14379"/>
    <cellStyle name="Input 3 8 2 2 2 2 2" xfId="46494"/>
    <cellStyle name="Input 3 8 2 2 2 3" xfId="20814"/>
    <cellStyle name="Input 3 8 2 2 2 4" xfId="26556"/>
    <cellStyle name="Input 3 8 2 2 2 5" xfId="40069"/>
    <cellStyle name="Input 3 8 2 2 3" xfId="5379"/>
    <cellStyle name="Input 3 8 2 2 3 2" xfId="14081"/>
    <cellStyle name="Input 3 8 2 2 3 2 2" xfId="46217"/>
    <cellStyle name="Input 3 8 2 2 3 3" xfId="23777"/>
    <cellStyle name="Input 3 8 2 2 3 4" xfId="26258"/>
    <cellStyle name="Input 3 8 2 2 3 5" xfId="39771"/>
    <cellStyle name="Input 3 8 2 2 4" xfId="7634"/>
    <cellStyle name="Input 3 8 2 2 4 2" xfId="16336"/>
    <cellStyle name="Input 3 8 2 2 4 3" xfId="25144"/>
    <cellStyle name="Input 3 8 2 2 4 4" xfId="28512"/>
    <cellStyle name="Input 3 8 2 2 4 5" xfId="42002"/>
    <cellStyle name="Input 3 8 2 2 5" xfId="7596"/>
    <cellStyle name="Input 3 8 2 2 5 2" xfId="16298"/>
    <cellStyle name="Input 3 8 2 2 5 3" xfId="23537"/>
    <cellStyle name="Input 3 8 2 2 5 4" xfId="28474"/>
    <cellStyle name="Input 3 8 2 2 5 5" xfId="48205"/>
    <cellStyle name="Input 3 8 2 2 6" xfId="7823"/>
    <cellStyle name="Input 3 8 2 2 6 2" xfId="16525"/>
    <cellStyle name="Input 3 8 2 2 6 3" xfId="22282"/>
    <cellStyle name="Input 3 8 2 2 6 4" xfId="28701"/>
    <cellStyle name="Input 3 8 2 2 6 5" xfId="48345"/>
    <cellStyle name="Input 3 8 2 2 7" xfId="8439"/>
    <cellStyle name="Input 3 8 2 2 7 2" xfId="17141"/>
    <cellStyle name="Input 3 8 2 2 7 3" xfId="21352"/>
    <cellStyle name="Input 3 8 2 2 7 4" xfId="29317"/>
    <cellStyle name="Input 3 8 2 2 7 5" xfId="48897"/>
    <cellStyle name="Input 3 8 2 2 8" xfId="12343"/>
    <cellStyle name="Input 3 8 2 2 9" xfId="20866"/>
    <cellStyle name="Input 3 8 2 3" xfId="4990"/>
    <cellStyle name="Input 3 8 2 3 10" xfId="25869"/>
    <cellStyle name="Input 3 8 2 3 11" xfId="33808"/>
    <cellStyle name="Input 3 8 2 3 12" xfId="34744"/>
    <cellStyle name="Input 3 8 2 3 13" xfId="36855"/>
    <cellStyle name="Input 3 8 2 3 14" xfId="39382"/>
    <cellStyle name="Input 3 8 2 3 2" xfId="5860"/>
    <cellStyle name="Input 3 8 2 3 2 2" xfId="14562"/>
    <cellStyle name="Input 3 8 2 3 2 2 2" xfId="46657"/>
    <cellStyle name="Input 3 8 2 3 2 3" xfId="20769"/>
    <cellStyle name="Input 3 8 2 3 2 4" xfId="26739"/>
    <cellStyle name="Input 3 8 2 3 2 5" xfId="40252"/>
    <cellStyle name="Input 3 8 2 3 3" xfId="7081"/>
    <cellStyle name="Input 3 8 2 3 3 2" xfId="15783"/>
    <cellStyle name="Input 3 8 2 3 3 2 2" xfId="47759"/>
    <cellStyle name="Input 3 8 2 3 3 3" xfId="11500"/>
    <cellStyle name="Input 3 8 2 3 3 4" xfId="27959"/>
    <cellStyle name="Input 3 8 2 3 3 5" xfId="41472"/>
    <cellStyle name="Input 3 8 2 3 4" xfId="8746"/>
    <cellStyle name="Input 3 8 2 3 4 2" xfId="17448"/>
    <cellStyle name="Input 3 8 2 3 4 3" xfId="22239"/>
    <cellStyle name="Input 3 8 2 3 4 4" xfId="29624"/>
    <cellStyle name="Input 3 8 2 3 4 5" xfId="43398"/>
    <cellStyle name="Input 3 8 2 3 5" xfId="9501"/>
    <cellStyle name="Input 3 8 2 3 5 2" xfId="18203"/>
    <cellStyle name="Input 3 8 2 3 5 3" xfId="11363"/>
    <cellStyle name="Input 3 8 2 3 5 4" xfId="30379"/>
    <cellStyle name="Input 3 8 2 3 5 5" xfId="49422"/>
    <cellStyle name="Input 3 8 2 3 6" xfId="10195"/>
    <cellStyle name="Input 3 8 2 3 6 2" xfId="18897"/>
    <cellStyle name="Input 3 8 2 3 6 3" xfId="11460"/>
    <cellStyle name="Input 3 8 2 3 6 4" xfId="31073"/>
    <cellStyle name="Input 3 8 2 3 6 5" xfId="50116"/>
    <cellStyle name="Input 3 8 2 3 7" xfId="10813"/>
    <cellStyle name="Input 3 8 2 3 7 2" xfId="19515"/>
    <cellStyle name="Input 3 8 2 3 7 3" xfId="12807"/>
    <cellStyle name="Input 3 8 2 3 7 4" xfId="31691"/>
    <cellStyle name="Input 3 8 2 3 7 5" xfId="50734"/>
    <cellStyle name="Input 3 8 2 3 8" xfId="13692"/>
    <cellStyle name="Input 3 8 2 3 9" xfId="21174"/>
    <cellStyle name="Input 3 8 2 4" xfId="5530"/>
    <cellStyle name="Input 3 8 2 4 2" xfId="14232"/>
    <cellStyle name="Input 3 8 2 4 2 2" xfId="46355"/>
    <cellStyle name="Input 3 8 2 4 3" xfId="24381"/>
    <cellStyle name="Input 3 8 2 4 4" xfId="26409"/>
    <cellStyle name="Input 3 8 2 4 5" xfId="39922"/>
    <cellStyle name="Input 3 8 2 5" xfId="6102"/>
    <cellStyle name="Input 3 8 2 5 2" xfId="14804"/>
    <cellStyle name="Input 3 8 2 5 2 2" xfId="46878"/>
    <cellStyle name="Input 3 8 2 5 3" xfId="20507"/>
    <cellStyle name="Input 3 8 2 5 4" xfId="26981"/>
    <cellStyle name="Input 3 8 2 5 5" xfId="40494"/>
    <cellStyle name="Input 3 8 2 6" xfId="6787"/>
    <cellStyle name="Input 3 8 2 6 2" xfId="15489"/>
    <cellStyle name="Input 3 8 2 6 2 2" xfId="47467"/>
    <cellStyle name="Input 3 8 2 6 3" xfId="2371"/>
    <cellStyle name="Input 3 8 2 6 4" xfId="27665"/>
    <cellStyle name="Input 3 8 2 6 5" xfId="41178"/>
    <cellStyle name="Input 3 8 2 7" xfId="6490"/>
    <cellStyle name="Input 3 8 2 7 2" xfId="15192"/>
    <cellStyle name="Input 3 8 2 7 3" xfId="25133"/>
    <cellStyle name="Input 3 8 2 7 4" xfId="27369"/>
    <cellStyle name="Input 3 8 2 7 5" xfId="40882"/>
    <cellStyle name="Input 3 8 2 8" xfId="8017"/>
    <cellStyle name="Input 3 8 2 8 2" xfId="16719"/>
    <cellStyle name="Input 3 8 2 8 3" xfId="24474"/>
    <cellStyle name="Input 3 8 2 8 4" xfId="28895"/>
    <cellStyle name="Input 3 8 2 8 5" xfId="48535"/>
    <cellStyle name="Input 3 8 2 9" xfId="8284"/>
    <cellStyle name="Input 3 8 2 9 2" xfId="16986"/>
    <cellStyle name="Input 3 8 2 9 3" xfId="21671"/>
    <cellStyle name="Input 3 8 2 9 4" xfId="29162"/>
    <cellStyle name="Input 3 8 2 9 5" xfId="48798"/>
    <cellStyle name="Input 3 8 3" xfId="3579"/>
    <cellStyle name="Input 3 8 3 10" xfId="22490"/>
    <cellStyle name="Input 3 8 3 11" xfId="32294"/>
    <cellStyle name="Input 3 8 3 12" xfId="34197"/>
    <cellStyle name="Input 3 8 3 13" xfId="35341"/>
    <cellStyle name="Input 3 8 3 14" xfId="37877"/>
    <cellStyle name="Input 3 8 3 2" xfId="6116"/>
    <cellStyle name="Input 3 8 3 2 2" xfId="14818"/>
    <cellStyle name="Input 3 8 3 2 2 2" xfId="46889"/>
    <cellStyle name="Input 3 8 3 2 3" xfId="25494"/>
    <cellStyle name="Input 3 8 3 2 4" xfId="26995"/>
    <cellStyle name="Input 3 8 3 2 5" xfId="40508"/>
    <cellStyle name="Input 3 8 3 3" xfId="5939"/>
    <cellStyle name="Input 3 8 3 3 2" xfId="14641"/>
    <cellStyle name="Input 3 8 3 3 2 2" xfId="46730"/>
    <cellStyle name="Input 3 8 3 3 3" xfId="23058"/>
    <cellStyle name="Input 3 8 3 3 4" xfId="26818"/>
    <cellStyle name="Input 3 8 3 3 5" xfId="40331"/>
    <cellStyle name="Input 3 8 3 4" xfId="7666"/>
    <cellStyle name="Input 3 8 3 4 2" xfId="16368"/>
    <cellStyle name="Input 3 8 3 4 3" xfId="21593"/>
    <cellStyle name="Input 3 8 3 4 4" xfId="28544"/>
    <cellStyle name="Input 3 8 3 4 5" xfId="42035"/>
    <cellStyle name="Input 3 8 3 5" xfId="8279"/>
    <cellStyle name="Input 3 8 3 5 2" xfId="16981"/>
    <cellStyle name="Input 3 8 3 5 3" xfId="25027"/>
    <cellStyle name="Input 3 8 3 5 4" xfId="29157"/>
    <cellStyle name="Input 3 8 3 5 5" xfId="48793"/>
    <cellStyle name="Input 3 8 3 6" xfId="9058"/>
    <cellStyle name="Input 3 8 3 6 2" xfId="17760"/>
    <cellStyle name="Input 3 8 3 6 3" xfId="21270"/>
    <cellStyle name="Input 3 8 3 6 4" xfId="29936"/>
    <cellStyle name="Input 3 8 3 6 5" xfId="48979"/>
    <cellStyle name="Input 3 8 3 7" xfId="9790"/>
    <cellStyle name="Input 3 8 3 7 2" xfId="18492"/>
    <cellStyle name="Input 3 8 3 7 3" xfId="1740"/>
    <cellStyle name="Input 3 8 3 7 4" xfId="30668"/>
    <cellStyle name="Input 3 8 3 7 5" xfId="49711"/>
    <cellStyle name="Input 3 8 3 8" xfId="12376"/>
    <cellStyle name="Input 3 8 3 9" xfId="22141"/>
    <cellStyle name="Input 3 8 4" xfId="5101"/>
    <cellStyle name="Input 3 8 4 10" xfId="25980"/>
    <cellStyle name="Input 3 8 4 11" xfId="33919"/>
    <cellStyle name="Input 3 8 4 12" xfId="34855"/>
    <cellStyle name="Input 3 8 4 13" xfId="36966"/>
    <cellStyle name="Input 3 8 4 14" xfId="39493"/>
    <cellStyle name="Input 3 8 4 2" xfId="5786"/>
    <cellStyle name="Input 3 8 4 2 2" xfId="14488"/>
    <cellStyle name="Input 3 8 4 2 2 2" xfId="46590"/>
    <cellStyle name="Input 3 8 4 2 3" xfId="24234"/>
    <cellStyle name="Input 3 8 4 2 4" xfId="26665"/>
    <cellStyle name="Input 3 8 4 2 5" xfId="40178"/>
    <cellStyle name="Input 3 8 4 3" xfId="7192"/>
    <cellStyle name="Input 3 8 4 3 2" xfId="15894"/>
    <cellStyle name="Input 3 8 4 3 2 2" xfId="47870"/>
    <cellStyle name="Input 3 8 4 3 3" xfId="22813"/>
    <cellStyle name="Input 3 8 4 3 4" xfId="28070"/>
    <cellStyle name="Input 3 8 4 3 5" xfId="41583"/>
    <cellStyle name="Input 3 8 4 4" xfId="8857"/>
    <cellStyle name="Input 3 8 4 4 2" xfId="17559"/>
    <cellStyle name="Input 3 8 4 4 3" xfId="24084"/>
    <cellStyle name="Input 3 8 4 4 4" xfId="29735"/>
    <cellStyle name="Input 3 8 4 4 5" xfId="43509"/>
    <cellStyle name="Input 3 8 4 5" xfId="9612"/>
    <cellStyle name="Input 3 8 4 5 2" xfId="18314"/>
    <cellStyle name="Input 3 8 4 5 3" xfId="20088"/>
    <cellStyle name="Input 3 8 4 5 4" xfId="30490"/>
    <cellStyle name="Input 3 8 4 5 5" xfId="49533"/>
    <cellStyle name="Input 3 8 4 6" xfId="10306"/>
    <cellStyle name="Input 3 8 4 6 2" xfId="19008"/>
    <cellStyle name="Input 3 8 4 6 3" xfId="4513"/>
    <cellStyle name="Input 3 8 4 6 4" xfId="31184"/>
    <cellStyle name="Input 3 8 4 6 5" xfId="50227"/>
    <cellStyle name="Input 3 8 4 7" xfId="10924"/>
    <cellStyle name="Input 3 8 4 7 2" xfId="19626"/>
    <cellStyle name="Input 3 8 4 7 3" xfId="13352"/>
    <cellStyle name="Input 3 8 4 7 4" xfId="31802"/>
    <cellStyle name="Input 3 8 4 7 5" xfId="50845"/>
    <cellStyle name="Input 3 8 4 8" xfId="13803"/>
    <cellStyle name="Input 3 8 4 9" xfId="22825"/>
    <cellStyle name="Input 3 8 5" xfId="5608"/>
    <cellStyle name="Input 3 8 5 2" xfId="14310"/>
    <cellStyle name="Input 3 8 5 2 2" xfId="46428"/>
    <cellStyle name="Input 3 8 5 3" xfId="23116"/>
    <cellStyle name="Input 3 8 5 4" xfId="26487"/>
    <cellStyle name="Input 3 8 5 5" xfId="40000"/>
    <cellStyle name="Input 3 8 6" xfId="6127"/>
    <cellStyle name="Input 3 8 6 2" xfId="14829"/>
    <cellStyle name="Input 3 8 6 2 2" xfId="46899"/>
    <cellStyle name="Input 3 8 6 3" xfId="22238"/>
    <cellStyle name="Input 3 8 6 4" xfId="27006"/>
    <cellStyle name="Input 3 8 6 5" xfId="40519"/>
    <cellStyle name="Input 3 8 7" xfId="3332"/>
    <cellStyle name="Input 3 8 7 2" xfId="12144"/>
    <cellStyle name="Input 3 8 7 2 2" xfId="44859"/>
    <cellStyle name="Input 3 8 7 3" xfId="23214"/>
    <cellStyle name="Input 3 8 7 4" xfId="1834"/>
    <cellStyle name="Input 3 8 7 5" xfId="37630"/>
    <cellStyle name="Input 3 8 8" xfId="6169"/>
    <cellStyle name="Input 3 8 8 2" xfId="14871"/>
    <cellStyle name="Input 3 8 8 3" xfId="21297"/>
    <cellStyle name="Input 3 8 8 4" xfId="27048"/>
    <cellStyle name="Input 3 8 8 5" xfId="40561"/>
    <cellStyle name="Input 3 8 9" xfId="7479"/>
    <cellStyle name="Input 3 8 9 2" xfId="16181"/>
    <cellStyle name="Input 3 8 9 3" xfId="12688"/>
    <cellStyle name="Input 3 8 9 4" xfId="28357"/>
    <cellStyle name="Input 3 8 9 5" xfId="48088"/>
    <cellStyle name="Input 3 9" xfId="800"/>
    <cellStyle name="Input 3 9 10" xfId="8239"/>
    <cellStyle name="Input 3 9 10 2" xfId="16941"/>
    <cellStyle name="Input 3 9 10 3" xfId="22567"/>
    <cellStyle name="Input 3 9 10 4" xfId="29117"/>
    <cellStyle name="Input 3 9 10 5" xfId="48753"/>
    <cellStyle name="Input 3 9 11" xfId="9023"/>
    <cellStyle name="Input 3 9 11 2" xfId="17725"/>
    <cellStyle name="Input 3 9 11 3" xfId="21188"/>
    <cellStyle name="Input 3 9 11 4" xfId="29901"/>
    <cellStyle name="Input 3 9 11 5" xfId="48944"/>
    <cellStyle name="Input 3 9 12" xfId="11344"/>
    <cellStyle name="Input 3 9 13" xfId="12679"/>
    <cellStyle name="Input 3 9 14" xfId="23100"/>
    <cellStyle name="Input 3 9 15" xfId="32593"/>
    <cellStyle name="Input 3 9 16" xfId="34276"/>
    <cellStyle name="Input 3 9 17" xfId="35640"/>
    <cellStyle name="Input 3 9 18" xfId="38167"/>
    <cellStyle name="Input 3 9 2" xfId="5022"/>
    <cellStyle name="Input 3 9 2 10" xfId="25901"/>
    <cellStyle name="Input 3 9 2 11" xfId="33840"/>
    <cellStyle name="Input 3 9 2 12" xfId="34776"/>
    <cellStyle name="Input 3 9 2 13" xfId="36887"/>
    <cellStyle name="Input 3 9 2 14" xfId="39414"/>
    <cellStyle name="Input 3 9 2 2" xfId="5534"/>
    <cellStyle name="Input 3 9 2 2 2" xfId="14236"/>
    <cellStyle name="Input 3 9 2 2 2 2" xfId="46359"/>
    <cellStyle name="Input 3 9 2 2 3" xfId="20816"/>
    <cellStyle name="Input 3 9 2 2 4" xfId="26413"/>
    <cellStyle name="Input 3 9 2 2 5" xfId="39926"/>
    <cellStyle name="Input 3 9 2 3" xfId="7113"/>
    <cellStyle name="Input 3 9 2 3 2" xfId="15815"/>
    <cellStyle name="Input 3 9 2 3 2 2" xfId="47791"/>
    <cellStyle name="Input 3 9 2 3 3" xfId="12333"/>
    <cellStyle name="Input 3 9 2 3 4" xfId="27991"/>
    <cellStyle name="Input 3 9 2 3 5" xfId="41504"/>
    <cellStyle name="Input 3 9 2 4" xfId="8778"/>
    <cellStyle name="Input 3 9 2 4 2" xfId="17480"/>
    <cellStyle name="Input 3 9 2 4 3" xfId="12201"/>
    <cellStyle name="Input 3 9 2 4 4" xfId="29656"/>
    <cellStyle name="Input 3 9 2 4 5" xfId="43430"/>
    <cellStyle name="Input 3 9 2 5" xfId="9533"/>
    <cellStyle name="Input 3 9 2 5 2" xfId="18235"/>
    <cellStyle name="Input 3 9 2 5 3" xfId="12331"/>
    <cellStyle name="Input 3 9 2 5 4" xfId="30411"/>
    <cellStyle name="Input 3 9 2 5 5" xfId="49454"/>
    <cellStyle name="Input 3 9 2 6" xfId="10227"/>
    <cellStyle name="Input 3 9 2 6 2" xfId="18929"/>
    <cellStyle name="Input 3 9 2 6 3" xfId="4512"/>
    <cellStyle name="Input 3 9 2 6 4" xfId="31105"/>
    <cellStyle name="Input 3 9 2 6 5" xfId="50148"/>
    <cellStyle name="Input 3 9 2 7" xfId="10845"/>
    <cellStyle name="Input 3 9 2 7 2" xfId="19547"/>
    <cellStyle name="Input 3 9 2 7 3" xfId="13259"/>
    <cellStyle name="Input 3 9 2 7 4" xfId="31723"/>
    <cellStyle name="Input 3 9 2 7 5" xfId="50766"/>
    <cellStyle name="Input 3 9 2 8" xfId="13724"/>
    <cellStyle name="Input 3 9 2 9" xfId="24469"/>
    <cellStyle name="Input 3 9 3" xfId="4840"/>
    <cellStyle name="Input 3 9 3 10" xfId="25719"/>
    <cellStyle name="Input 3 9 3 11" xfId="33658"/>
    <cellStyle name="Input 3 9 3 12" xfId="34594"/>
    <cellStyle name="Input 3 9 3 13" xfId="36705"/>
    <cellStyle name="Input 3 9 3 14" xfId="39232"/>
    <cellStyle name="Input 3 9 3 2" xfId="5949"/>
    <cellStyle name="Input 3 9 3 2 2" xfId="14651"/>
    <cellStyle name="Input 3 9 3 2 2 2" xfId="46738"/>
    <cellStyle name="Input 3 9 3 2 3" xfId="23392"/>
    <cellStyle name="Input 3 9 3 2 4" xfId="26828"/>
    <cellStyle name="Input 3 9 3 2 5" xfId="40341"/>
    <cellStyle name="Input 3 9 3 3" xfId="6931"/>
    <cellStyle name="Input 3 9 3 3 2" xfId="15633"/>
    <cellStyle name="Input 3 9 3 3 2 2" xfId="47609"/>
    <cellStyle name="Input 3 9 3 3 3" xfId="11464"/>
    <cellStyle name="Input 3 9 3 3 4" xfId="27809"/>
    <cellStyle name="Input 3 9 3 3 5" xfId="41322"/>
    <cellStyle name="Input 3 9 3 4" xfId="8596"/>
    <cellStyle name="Input 3 9 3 4 2" xfId="17298"/>
    <cellStyle name="Input 3 9 3 4 3" xfId="24513"/>
    <cellStyle name="Input 3 9 3 4 4" xfId="29474"/>
    <cellStyle name="Input 3 9 3 4 5" xfId="43248"/>
    <cellStyle name="Input 3 9 3 5" xfId="9351"/>
    <cellStyle name="Input 3 9 3 5 2" xfId="18053"/>
    <cellStyle name="Input 3 9 3 5 3" xfId="24727"/>
    <cellStyle name="Input 3 9 3 5 4" xfId="30229"/>
    <cellStyle name="Input 3 9 3 5 5" xfId="49272"/>
    <cellStyle name="Input 3 9 3 6" xfId="10045"/>
    <cellStyle name="Input 3 9 3 6 2" xfId="18747"/>
    <cellStyle name="Input 3 9 3 6 3" xfId="11534"/>
    <cellStyle name="Input 3 9 3 6 4" xfId="30923"/>
    <cellStyle name="Input 3 9 3 6 5" xfId="49966"/>
    <cellStyle name="Input 3 9 3 7" xfId="10663"/>
    <cellStyle name="Input 3 9 3 7 2" xfId="19365"/>
    <cellStyle name="Input 3 9 3 7 3" xfId="12881"/>
    <cellStyle name="Input 3 9 3 7 4" xfId="31541"/>
    <cellStyle name="Input 3 9 3 7 5" xfId="50584"/>
    <cellStyle name="Input 3 9 3 8" xfId="13542"/>
    <cellStyle name="Input 3 9 3 9" xfId="11647"/>
    <cellStyle name="Input 3 9 4" xfId="6502"/>
    <cellStyle name="Input 3 9 4 2" xfId="15204"/>
    <cellStyle name="Input 3 9 4 2 2" xfId="47238"/>
    <cellStyle name="Input 3 9 4 3" xfId="21747"/>
    <cellStyle name="Input 3 9 4 4" xfId="27381"/>
    <cellStyle name="Input 3 9 4 5" xfId="40894"/>
    <cellStyle name="Input 3 9 5" xfId="6478"/>
    <cellStyle name="Input 3 9 5 2" xfId="15180"/>
    <cellStyle name="Input 3 9 5 2 2" xfId="47220"/>
    <cellStyle name="Input 3 9 5 3" xfId="22546"/>
    <cellStyle name="Input 3 9 5 4" xfId="27357"/>
    <cellStyle name="Input 3 9 5 5" xfId="40870"/>
    <cellStyle name="Input 3 9 6" xfId="6744"/>
    <cellStyle name="Input 3 9 6 2" xfId="15446"/>
    <cellStyle name="Input 3 9 6 2 2" xfId="47440"/>
    <cellStyle name="Input 3 9 6 3" xfId="11854"/>
    <cellStyle name="Input 3 9 6 4" xfId="27622"/>
    <cellStyle name="Input 3 9 6 5" xfId="41135"/>
    <cellStyle name="Input 3 9 7" xfId="7356"/>
    <cellStyle name="Input 3 9 7 2" xfId="16058"/>
    <cellStyle name="Input 3 9 7 3" xfId="21957"/>
    <cellStyle name="Input 3 9 7 4" xfId="28234"/>
    <cellStyle name="Input 3 9 7 5" xfId="41747"/>
    <cellStyle name="Input 3 9 8" xfId="7869"/>
    <cellStyle name="Input 3 9 8 2" xfId="16571"/>
    <cellStyle name="Input 3 9 8 3" xfId="21047"/>
    <cellStyle name="Input 3 9 8 4" xfId="28747"/>
    <cellStyle name="Input 3 9 8 5" xfId="48387"/>
    <cellStyle name="Input 3 9 9" xfId="2970"/>
    <cellStyle name="Input 3 9 9 2" xfId="11801"/>
    <cellStyle name="Input 3 9 9 3" xfId="22677"/>
    <cellStyle name="Input 3 9 9 4" xfId="23187"/>
    <cellStyle name="Input 3 9 9 5" xfId="44514"/>
    <cellStyle name="Input cel" xfId="2"/>
    <cellStyle name="Input cel 2" xfId="282"/>
    <cellStyle name="Input cel 2 2" xfId="481"/>
    <cellStyle name="Input cel 2 2 10" xfId="7360"/>
    <cellStyle name="Input cel 2 2 10 2" xfId="16062"/>
    <cellStyle name="Input cel 2 2 10 3" xfId="25233"/>
    <cellStyle name="Input cel 2 2 10 4" xfId="28238"/>
    <cellStyle name="Input cel 2 2 10 5" xfId="41751"/>
    <cellStyle name="Input cel 2 2 11" xfId="7447"/>
    <cellStyle name="Input cel 2 2 11 2" xfId="16149"/>
    <cellStyle name="Input cel 2 2 11 3" xfId="20916"/>
    <cellStyle name="Input cel 2 2 11 4" xfId="28325"/>
    <cellStyle name="Input cel 2 2 11 5" xfId="48056"/>
    <cellStyle name="Input cel 2 2 12" xfId="3044"/>
    <cellStyle name="Input cel 2 2 12 2" xfId="11868"/>
    <cellStyle name="Input cel 2 2 12 3" xfId="24845"/>
    <cellStyle name="Input cel 2 2 12 4" xfId="24058"/>
    <cellStyle name="Input cel 2 2 12 5" xfId="44588"/>
    <cellStyle name="Input cel 2 2 13" xfId="2893"/>
    <cellStyle name="Input cel 2 2 13 2" xfId="11726"/>
    <cellStyle name="Input cel 2 2 13 3" xfId="22250"/>
    <cellStyle name="Input cel 2 2 13 4" xfId="23963"/>
    <cellStyle name="Input cel 2 2 13 5" xfId="44437"/>
    <cellStyle name="Input cel 2 2 14" xfId="8382"/>
    <cellStyle name="Input cel 2 2 14 2" xfId="17084"/>
    <cellStyle name="Input cel 2 2 14 3" xfId="22249"/>
    <cellStyle name="Input cel 2 2 14 4" xfId="29260"/>
    <cellStyle name="Input cel 2 2 14 5" xfId="48840"/>
    <cellStyle name="Input cel 2 2 15" xfId="1933"/>
    <cellStyle name="Input cel 2 2 16" xfId="24627"/>
    <cellStyle name="Input cel 2 2 17" xfId="21346"/>
    <cellStyle name="Input cel 2 2 18" xfId="32001"/>
    <cellStyle name="Input cel 2 2 19" xfId="34069"/>
    <cellStyle name="Input cel 2 2 2" xfId="729"/>
    <cellStyle name="Input cel 2 2 2 10" xfId="8435"/>
    <cellStyle name="Input cel 2 2 2 10 2" xfId="17137"/>
    <cellStyle name="Input cel 2 2 2 10 3" xfId="24613"/>
    <cellStyle name="Input cel 2 2 2 10 4" xfId="29313"/>
    <cellStyle name="Input cel 2 2 2 10 5" xfId="48893"/>
    <cellStyle name="Input cel 2 2 2 11" xfId="9195"/>
    <cellStyle name="Input cel 2 2 2 11 2" xfId="17897"/>
    <cellStyle name="Input cel 2 2 2 11 3" xfId="22771"/>
    <cellStyle name="Input cel 2 2 2 11 4" xfId="30073"/>
    <cellStyle name="Input cel 2 2 2 11 5" xfId="49116"/>
    <cellStyle name="Input cel 2 2 2 12" xfId="9897"/>
    <cellStyle name="Input cel 2 2 2 12 2" xfId="18599"/>
    <cellStyle name="Input cel 2 2 2 12 3" xfId="12268"/>
    <cellStyle name="Input cel 2 2 2 12 4" xfId="30775"/>
    <cellStyle name="Input cel 2 2 2 12 5" xfId="49818"/>
    <cellStyle name="Input cel 2 2 2 13" xfId="11277"/>
    <cellStyle name="Input cel 2 2 2 14" xfId="12262"/>
    <cellStyle name="Input cel 2 2 2 15" xfId="21128"/>
    <cellStyle name="Input cel 2 2 2 16" xfId="32076"/>
    <cellStyle name="Input cel 2 2 2 17" xfId="34107"/>
    <cellStyle name="Input cel 2 2 2 18" xfId="35123"/>
    <cellStyle name="Input cel 2 2 2 19" xfId="37370"/>
    <cellStyle name="Input cel 2 2 2 2" xfId="1498"/>
    <cellStyle name="Input cel 2 2 2 2 10" xfId="13195"/>
    <cellStyle name="Input cel 2 2 2 2 11" xfId="25124"/>
    <cellStyle name="Input cel 2 2 2 2 12" xfId="25534"/>
    <cellStyle name="Input cel 2 2 2 2 13" xfId="33291"/>
    <cellStyle name="Input cel 2 2 2 2 14" xfId="34409"/>
    <cellStyle name="Input cel 2 2 2 2 15" xfId="36338"/>
    <cellStyle name="Input cel 2 2 2 2 16" xfId="38865"/>
    <cellStyle name="Input cel 2 2 2 2 2" xfId="3535"/>
    <cellStyle name="Input cel 2 2 2 2 2 10" xfId="24889"/>
    <cellStyle name="Input cel 2 2 2 2 2 11" xfId="32250"/>
    <cellStyle name="Input cel 2 2 2 2 2 12" xfId="34163"/>
    <cellStyle name="Input cel 2 2 2 2 2 13" xfId="35297"/>
    <cellStyle name="Input cel 2 2 2 2 2 14" xfId="37833"/>
    <cellStyle name="Input cel 2 2 2 2 2 2" xfId="3168"/>
    <cellStyle name="Input cel 2 2 2 2 2 2 2" xfId="11983"/>
    <cellStyle name="Input cel 2 2 2 2 2 2 2 2" xfId="44708"/>
    <cellStyle name="Input cel 2 2 2 2 2 2 3" xfId="21350"/>
    <cellStyle name="Input cel 2 2 2 2 2 2 4" xfId="23148"/>
    <cellStyle name="Input cel 2 2 2 2 2 2 5" xfId="37466"/>
    <cellStyle name="Input cel 2 2 2 2 2 3" xfId="6408"/>
    <cellStyle name="Input cel 2 2 2 2 2 3 2" xfId="15110"/>
    <cellStyle name="Input cel 2 2 2 2 2 3 2 2" xfId="47157"/>
    <cellStyle name="Input cel 2 2 2 2 2 3 3" xfId="22980"/>
    <cellStyle name="Input cel 2 2 2 2 2 3 4" xfId="27287"/>
    <cellStyle name="Input cel 2 2 2 2 2 3 5" xfId="40800"/>
    <cellStyle name="Input cel 2 2 2 2 2 4" xfId="7626"/>
    <cellStyle name="Input cel 2 2 2 2 2 4 2" xfId="16328"/>
    <cellStyle name="Input cel 2 2 2 2 2 4 3" xfId="20182"/>
    <cellStyle name="Input cel 2 2 2 2 2 4 4" xfId="28504"/>
    <cellStyle name="Input cel 2 2 2 2 2 4 5" xfId="41991"/>
    <cellStyle name="Input cel 2 2 2 2 2 5" xfId="7739"/>
    <cellStyle name="Input cel 2 2 2 2 2 5 2" xfId="16441"/>
    <cellStyle name="Input cel 2 2 2 2 2 5 3" xfId="22583"/>
    <cellStyle name="Input cel 2 2 2 2 2 5 4" xfId="28617"/>
    <cellStyle name="Input cel 2 2 2 2 2 5 5" xfId="48268"/>
    <cellStyle name="Input cel 2 2 2 2 2 6" xfId="8036"/>
    <cellStyle name="Input cel 2 2 2 2 2 6 2" xfId="16738"/>
    <cellStyle name="Input cel 2 2 2 2 2 6 3" xfId="21915"/>
    <cellStyle name="Input cel 2 2 2 2 2 6 4" xfId="28914"/>
    <cellStyle name="Input cel 2 2 2 2 2 6 5" xfId="48554"/>
    <cellStyle name="Input cel 2 2 2 2 2 7" xfId="7996"/>
    <cellStyle name="Input cel 2 2 2 2 2 7 2" xfId="16698"/>
    <cellStyle name="Input cel 2 2 2 2 2 7 3" xfId="24383"/>
    <cellStyle name="Input cel 2 2 2 2 2 7 4" xfId="28874"/>
    <cellStyle name="Input cel 2 2 2 2 2 7 5" xfId="48514"/>
    <cellStyle name="Input cel 2 2 2 2 2 8" xfId="12332"/>
    <cellStyle name="Input cel 2 2 2 2 2 9" xfId="24525"/>
    <cellStyle name="Input cel 2 2 2 2 3" xfId="5192"/>
    <cellStyle name="Input cel 2 2 2 2 3 10" xfId="26071"/>
    <cellStyle name="Input cel 2 2 2 2 3 11" xfId="34010"/>
    <cellStyle name="Input cel 2 2 2 2 3 12" xfId="34946"/>
    <cellStyle name="Input cel 2 2 2 2 3 13" xfId="37057"/>
    <cellStyle name="Input cel 2 2 2 2 3 14" xfId="39584"/>
    <cellStyle name="Input cel 2 2 2 2 3 2" xfId="6202"/>
    <cellStyle name="Input cel 2 2 2 2 3 2 2" xfId="14904"/>
    <cellStyle name="Input cel 2 2 2 2 3 2 2 2" xfId="46968"/>
    <cellStyle name="Input cel 2 2 2 2 3 2 3" xfId="23246"/>
    <cellStyle name="Input cel 2 2 2 2 3 2 4" xfId="27081"/>
    <cellStyle name="Input cel 2 2 2 2 3 2 5" xfId="40594"/>
    <cellStyle name="Input cel 2 2 2 2 3 3" xfId="7283"/>
    <cellStyle name="Input cel 2 2 2 2 3 3 2" xfId="15985"/>
    <cellStyle name="Input cel 2 2 2 2 3 3 2 2" xfId="47961"/>
    <cellStyle name="Input cel 2 2 2 2 3 3 3" xfId="23382"/>
    <cellStyle name="Input cel 2 2 2 2 3 3 4" xfId="28161"/>
    <cellStyle name="Input cel 2 2 2 2 3 3 5" xfId="41674"/>
    <cellStyle name="Input cel 2 2 2 2 3 4" xfId="8948"/>
    <cellStyle name="Input cel 2 2 2 2 3 4 2" xfId="17650"/>
    <cellStyle name="Input cel 2 2 2 2 3 4 3" xfId="24664"/>
    <cellStyle name="Input cel 2 2 2 2 3 4 4" xfId="29826"/>
    <cellStyle name="Input cel 2 2 2 2 3 4 5" xfId="43600"/>
    <cellStyle name="Input cel 2 2 2 2 3 5" xfId="9703"/>
    <cellStyle name="Input cel 2 2 2 2 3 5 2" xfId="18405"/>
    <cellStyle name="Input cel 2 2 2 2 3 5 3" xfId="20324"/>
    <cellStyle name="Input cel 2 2 2 2 3 5 4" xfId="30581"/>
    <cellStyle name="Input cel 2 2 2 2 3 5 5" xfId="49624"/>
    <cellStyle name="Input cel 2 2 2 2 3 6" xfId="10397"/>
    <cellStyle name="Input cel 2 2 2 2 3 6 2" xfId="19099"/>
    <cellStyle name="Input cel 2 2 2 2 3 6 3" xfId="11222"/>
    <cellStyle name="Input cel 2 2 2 2 3 6 4" xfId="31275"/>
    <cellStyle name="Input cel 2 2 2 2 3 6 5" xfId="50318"/>
    <cellStyle name="Input cel 2 2 2 2 3 7" xfId="11015"/>
    <cellStyle name="Input cel 2 2 2 2 3 7 2" xfId="19717"/>
    <cellStyle name="Input cel 2 2 2 2 3 7 3" xfId="11811"/>
    <cellStyle name="Input cel 2 2 2 2 3 7 4" xfId="31893"/>
    <cellStyle name="Input cel 2 2 2 2 3 7 5" xfId="50936"/>
    <cellStyle name="Input cel 2 2 2 2 3 8" xfId="13894"/>
    <cellStyle name="Input cel 2 2 2 2 3 9" xfId="24870"/>
    <cellStyle name="Input cel 2 2 2 2 4" xfId="5348"/>
    <cellStyle name="Input cel 2 2 2 2 4 2" xfId="14050"/>
    <cellStyle name="Input cel 2 2 2 2 4 2 2" xfId="46188"/>
    <cellStyle name="Input cel 2 2 2 2 4 3" xfId="24644"/>
    <cellStyle name="Input cel 2 2 2 2 4 4" xfId="26227"/>
    <cellStyle name="Input cel 2 2 2 2 4 5" xfId="39740"/>
    <cellStyle name="Input cel 2 2 2 2 5" xfId="6680"/>
    <cellStyle name="Input cel 2 2 2 2 5 2" xfId="15382"/>
    <cellStyle name="Input cel 2 2 2 2 5 2 2" xfId="47385"/>
    <cellStyle name="Input cel 2 2 2 2 5 3" xfId="20940"/>
    <cellStyle name="Input cel 2 2 2 2 5 4" xfId="27558"/>
    <cellStyle name="Input cel 2 2 2 2 5 5" xfId="41071"/>
    <cellStyle name="Input cel 2 2 2 2 6" xfId="8316"/>
    <cellStyle name="Input cel 2 2 2 2 6 2" xfId="17018"/>
    <cellStyle name="Input cel 2 2 2 2 6 3" xfId="23779"/>
    <cellStyle name="Input cel 2 2 2 2 6 4" xfId="29194"/>
    <cellStyle name="Input cel 2 2 2 2 6 5" xfId="42881"/>
    <cellStyle name="Input cel 2 2 2 2 7" xfId="9091"/>
    <cellStyle name="Input cel 2 2 2 2 7 2" xfId="17793"/>
    <cellStyle name="Input cel 2 2 2 2 7 3" xfId="21487"/>
    <cellStyle name="Input cel 2 2 2 2 7 4" xfId="29969"/>
    <cellStyle name="Input cel 2 2 2 2 7 5" xfId="49012"/>
    <cellStyle name="Input cel 2 2 2 2 8" xfId="9819"/>
    <cellStyle name="Input cel 2 2 2 2 8 2" xfId="18521"/>
    <cellStyle name="Input cel 2 2 2 2 8 3" xfId="13258"/>
    <cellStyle name="Input cel 2 2 2 2 8 4" xfId="30697"/>
    <cellStyle name="Input cel 2 2 2 2 8 5" xfId="49740"/>
    <cellStyle name="Input cel 2 2 2 2 9" xfId="10478"/>
    <cellStyle name="Input cel 2 2 2 2 9 2" xfId="19180"/>
    <cellStyle name="Input cel 2 2 2 2 9 3" xfId="12465"/>
    <cellStyle name="Input cel 2 2 2 2 9 4" xfId="31356"/>
    <cellStyle name="Input cel 2 2 2 2 9 5" xfId="50399"/>
    <cellStyle name="Input cel 2 2 2 3" xfId="4942"/>
    <cellStyle name="Input cel 2 2 2 3 10" xfId="25821"/>
    <cellStyle name="Input cel 2 2 2 3 11" xfId="33760"/>
    <cellStyle name="Input cel 2 2 2 3 12" xfId="34696"/>
    <cellStyle name="Input cel 2 2 2 3 13" xfId="36807"/>
    <cellStyle name="Input cel 2 2 2 3 14" xfId="39334"/>
    <cellStyle name="Input cel 2 2 2 3 2" xfId="5271"/>
    <cellStyle name="Input cel 2 2 2 3 2 2" xfId="13973"/>
    <cellStyle name="Input cel 2 2 2 3 2 2 2" xfId="46115"/>
    <cellStyle name="Input cel 2 2 2 3 2 3" xfId="24497"/>
    <cellStyle name="Input cel 2 2 2 3 2 4" xfId="26150"/>
    <cellStyle name="Input cel 2 2 2 3 2 5" xfId="39663"/>
    <cellStyle name="Input cel 2 2 2 3 3" xfId="7033"/>
    <cellStyle name="Input cel 2 2 2 3 3 2" xfId="15735"/>
    <cellStyle name="Input cel 2 2 2 3 3 2 2" xfId="47711"/>
    <cellStyle name="Input cel 2 2 2 3 3 3" xfId="13048"/>
    <cellStyle name="Input cel 2 2 2 3 3 4" xfId="27911"/>
    <cellStyle name="Input cel 2 2 2 3 3 5" xfId="41424"/>
    <cellStyle name="Input cel 2 2 2 3 4" xfId="8698"/>
    <cellStyle name="Input cel 2 2 2 3 4 2" xfId="17400"/>
    <cellStyle name="Input cel 2 2 2 3 4 3" xfId="22394"/>
    <cellStyle name="Input cel 2 2 2 3 4 4" xfId="29576"/>
    <cellStyle name="Input cel 2 2 2 3 4 5" xfId="43350"/>
    <cellStyle name="Input cel 2 2 2 3 5" xfId="9453"/>
    <cellStyle name="Input cel 2 2 2 3 5 2" xfId="18155"/>
    <cellStyle name="Input cel 2 2 2 3 5 3" xfId="21232"/>
    <cellStyle name="Input cel 2 2 2 3 5 4" xfId="30331"/>
    <cellStyle name="Input cel 2 2 2 3 5 5" xfId="49374"/>
    <cellStyle name="Input cel 2 2 2 3 6" xfId="10147"/>
    <cellStyle name="Input cel 2 2 2 3 6 2" xfId="18849"/>
    <cellStyle name="Input cel 2 2 2 3 6 3" xfId="11683"/>
    <cellStyle name="Input cel 2 2 2 3 6 4" xfId="31025"/>
    <cellStyle name="Input cel 2 2 2 3 6 5" xfId="50068"/>
    <cellStyle name="Input cel 2 2 2 3 7" xfId="10765"/>
    <cellStyle name="Input cel 2 2 2 3 7 2" xfId="19467"/>
    <cellStyle name="Input cel 2 2 2 3 7 3" xfId="19860"/>
    <cellStyle name="Input cel 2 2 2 3 7 4" xfId="31643"/>
    <cellStyle name="Input cel 2 2 2 3 7 5" xfId="50686"/>
    <cellStyle name="Input cel 2 2 2 3 8" xfId="13644"/>
    <cellStyle name="Input cel 2 2 2 3 9" xfId="22521"/>
    <cellStyle name="Input cel 2 2 2 4" xfId="5082"/>
    <cellStyle name="Input cel 2 2 2 4 10" xfId="25961"/>
    <cellStyle name="Input cel 2 2 2 4 11" xfId="33900"/>
    <cellStyle name="Input cel 2 2 2 4 12" xfId="34836"/>
    <cellStyle name="Input cel 2 2 2 4 13" xfId="36947"/>
    <cellStyle name="Input cel 2 2 2 4 14" xfId="39474"/>
    <cellStyle name="Input cel 2 2 2 4 2" xfId="5974"/>
    <cellStyle name="Input cel 2 2 2 4 2 2" xfId="14676"/>
    <cellStyle name="Input cel 2 2 2 4 2 2 2" xfId="46763"/>
    <cellStyle name="Input cel 2 2 2 4 2 3" xfId="24275"/>
    <cellStyle name="Input cel 2 2 2 4 2 4" xfId="26853"/>
    <cellStyle name="Input cel 2 2 2 4 2 5" xfId="40366"/>
    <cellStyle name="Input cel 2 2 2 4 3" xfId="7173"/>
    <cellStyle name="Input cel 2 2 2 4 3 2" xfId="15875"/>
    <cellStyle name="Input cel 2 2 2 4 3 2 2" xfId="47851"/>
    <cellStyle name="Input cel 2 2 2 4 3 3" xfId="23111"/>
    <cellStyle name="Input cel 2 2 2 4 3 4" xfId="28051"/>
    <cellStyle name="Input cel 2 2 2 4 3 5" xfId="41564"/>
    <cellStyle name="Input cel 2 2 2 4 4" xfId="8838"/>
    <cellStyle name="Input cel 2 2 2 4 4 2" xfId="17540"/>
    <cellStyle name="Input cel 2 2 2 4 4 3" xfId="22128"/>
    <cellStyle name="Input cel 2 2 2 4 4 4" xfId="29716"/>
    <cellStyle name="Input cel 2 2 2 4 4 5" xfId="43490"/>
    <cellStyle name="Input cel 2 2 2 4 5" xfId="9593"/>
    <cellStyle name="Input cel 2 2 2 4 5 2" xfId="18295"/>
    <cellStyle name="Input cel 2 2 2 4 5 3" xfId="12708"/>
    <cellStyle name="Input cel 2 2 2 4 5 4" xfId="30471"/>
    <cellStyle name="Input cel 2 2 2 4 5 5" xfId="49514"/>
    <cellStyle name="Input cel 2 2 2 4 6" xfId="10287"/>
    <cellStyle name="Input cel 2 2 2 4 6 2" xfId="18989"/>
    <cellStyle name="Input cel 2 2 2 4 6 3" xfId="1788"/>
    <cellStyle name="Input cel 2 2 2 4 6 4" xfId="31165"/>
    <cellStyle name="Input cel 2 2 2 4 6 5" xfId="50208"/>
    <cellStyle name="Input cel 2 2 2 4 7" xfId="10905"/>
    <cellStyle name="Input cel 2 2 2 4 7 2" xfId="19607"/>
    <cellStyle name="Input cel 2 2 2 4 7 3" xfId="19791"/>
    <cellStyle name="Input cel 2 2 2 4 7 4" xfId="31783"/>
    <cellStyle name="Input cel 2 2 2 4 7 5" xfId="50826"/>
    <cellStyle name="Input cel 2 2 2 4 8" xfId="13784"/>
    <cellStyle name="Input cel 2 2 2 4 9" xfId="22330"/>
    <cellStyle name="Input cel 2 2 2 5" xfId="3331"/>
    <cellStyle name="Input cel 2 2 2 5 2" xfId="12143"/>
    <cellStyle name="Input cel 2 2 2 5 2 2" xfId="44858"/>
    <cellStyle name="Input cel 2 2 2 5 3" xfId="20545"/>
    <cellStyle name="Input cel 2 2 2 5 4" xfId="20799"/>
    <cellStyle name="Input cel 2 2 2 5 5" xfId="37629"/>
    <cellStyle name="Input cel 2 2 2 6" xfId="5676"/>
    <cellStyle name="Input cel 2 2 2 6 2" xfId="14378"/>
    <cellStyle name="Input cel 2 2 2 6 2 2" xfId="46493"/>
    <cellStyle name="Input cel 2 2 2 6 3" xfId="21079"/>
    <cellStyle name="Input cel 2 2 2 6 4" xfId="26555"/>
    <cellStyle name="Input cel 2 2 2 6 5" xfId="40068"/>
    <cellStyle name="Input cel 2 2 2 7" xfId="6448"/>
    <cellStyle name="Input cel 2 2 2 7 2" xfId="15150"/>
    <cellStyle name="Input cel 2 2 2 7 2 2" xfId="47193"/>
    <cellStyle name="Input cel 2 2 2 7 3" xfId="20634"/>
    <cellStyle name="Input cel 2 2 2 7 4" xfId="27327"/>
    <cellStyle name="Input cel 2 2 2 7 5" xfId="40840"/>
    <cellStyle name="Input cel 2 2 2 8" xfId="6749"/>
    <cellStyle name="Input cel 2 2 2 8 2" xfId="15451"/>
    <cellStyle name="Input cel 2 2 2 8 3" xfId="12738"/>
    <cellStyle name="Input cel 2 2 2 8 4" xfId="27627"/>
    <cellStyle name="Input cel 2 2 2 8 5" xfId="41140"/>
    <cellStyle name="Input cel 2 2 2 9" xfId="7504"/>
    <cellStyle name="Input cel 2 2 2 9 2" xfId="16206"/>
    <cellStyle name="Input cel 2 2 2 9 3" xfId="22431"/>
    <cellStyle name="Input cel 2 2 2 9 4" xfId="28382"/>
    <cellStyle name="Input cel 2 2 2 9 5" xfId="48113"/>
    <cellStyle name="Input cel 2 2 20" xfId="35048"/>
    <cellStyle name="Input cel 2 2 21" xfId="37159"/>
    <cellStyle name="Input cel 2 2 3" xfId="832"/>
    <cellStyle name="Input cel 2 2 3 10" xfId="4451"/>
    <cellStyle name="Input cel 2 2 3 10 2" xfId="13168"/>
    <cellStyle name="Input cel 2 2 3 10 3" xfId="24952"/>
    <cellStyle name="Input cel 2 2 3 10 4" xfId="25523"/>
    <cellStyle name="Input cel 2 2 3 10 5" xfId="45881"/>
    <cellStyle name="Input cel 2 2 3 11" xfId="7731"/>
    <cellStyle name="Input cel 2 2 3 11 2" xfId="16433"/>
    <cellStyle name="Input cel 2 2 3 11 3" xfId="21254"/>
    <cellStyle name="Input cel 2 2 3 11 4" xfId="28609"/>
    <cellStyle name="Input cel 2 2 3 11 5" xfId="48261"/>
    <cellStyle name="Input cel 2 2 3 12" xfId="11375"/>
    <cellStyle name="Input cel 2 2 3 13" xfId="11889"/>
    <cellStyle name="Input cel 2 2 3 14" xfId="23446"/>
    <cellStyle name="Input cel 2 2 3 15" xfId="32625"/>
    <cellStyle name="Input cel 2 2 3 16" xfId="34290"/>
    <cellStyle name="Input cel 2 2 3 17" xfId="35672"/>
    <cellStyle name="Input cel 2 2 3 18" xfId="38199"/>
    <cellStyle name="Input cel 2 2 3 2" xfId="5097"/>
    <cellStyle name="Input cel 2 2 3 2 10" xfId="25976"/>
    <cellStyle name="Input cel 2 2 3 2 11" xfId="33915"/>
    <cellStyle name="Input cel 2 2 3 2 12" xfId="34851"/>
    <cellStyle name="Input cel 2 2 3 2 13" xfId="36962"/>
    <cellStyle name="Input cel 2 2 3 2 14" xfId="39489"/>
    <cellStyle name="Input cel 2 2 3 2 2" xfId="5655"/>
    <cellStyle name="Input cel 2 2 3 2 2 2" xfId="14357"/>
    <cellStyle name="Input cel 2 2 3 2 2 2 2" xfId="46472"/>
    <cellStyle name="Input cel 2 2 3 2 2 3" xfId="23873"/>
    <cellStyle name="Input cel 2 2 3 2 2 4" xfId="26534"/>
    <cellStyle name="Input cel 2 2 3 2 2 5" xfId="40047"/>
    <cellStyle name="Input cel 2 2 3 2 3" xfId="7188"/>
    <cellStyle name="Input cel 2 2 3 2 3 2" xfId="15890"/>
    <cellStyle name="Input cel 2 2 3 2 3 2 2" xfId="47866"/>
    <cellStyle name="Input cel 2 2 3 2 3 3" xfId="20801"/>
    <cellStyle name="Input cel 2 2 3 2 3 4" xfId="28066"/>
    <cellStyle name="Input cel 2 2 3 2 3 5" xfId="41579"/>
    <cellStyle name="Input cel 2 2 3 2 4" xfId="8853"/>
    <cellStyle name="Input cel 2 2 3 2 4 2" xfId="17555"/>
    <cellStyle name="Input cel 2 2 3 2 4 3" xfId="21440"/>
    <cellStyle name="Input cel 2 2 3 2 4 4" xfId="29731"/>
    <cellStyle name="Input cel 2 2 3 2 4 5" xfId="43505"/>
    <cellStyle name="Input cel 2 2 3 2 5" xfId="9608"/>
    <cellStyle name="Input cel 2 2 3 2 5 2" xfId="18310"/>
    <cellStyle name="Input cel 2 2 3 2 5 3" xfId="2161"/>
    <cellStyle name="Input cel 2 2 3 2 5 4" xfId="30486"/>
    <cellStyle name="Input cel 2 2 3 2 5 5" xfId="49529"/>
    <cellStyle name="Input cel 2 2 3 2 6" xfId="10302"/>
    <cellStyle name="Input cel 2 2 3 2 6 2" xfId="19004"/>
    <cellStyle name="Input cel 2 2 3 2 6 3" xfId="13396"/>
    <cellStyle name="Input cel 2 2 3 2 6 4" xfId="31180"/>
    <cellStyle name="Input cel 2 2 3 2 6 5" xfId="50223"/>
    <cellStyle name="Input cel 2 2 3 2 7" xfId="10920"/>
    <cellStyle name="Input cel 2 2 3 2 7 2" xfId="19622"/>
    <cellStyle name="Input cel 2 2 3 2 7 3" xfId="12692"/>
    <cellStyle name="Input cel 2 2 3 2 7 4" xfId="31798"/>
    <cellStyle name="Input cel 2 2 3 2 7 5" xfId="50841"/>
    <cellStyle name="Input cel 2 2 3 2 8" xfId="13799"/>
    <cellStyle name="Input cel 2 2 3 2 9" xfId="21899"/>
    <cellStyle name="Input cel 2 2 3 3" xfId="5144"/>
    <cellStyle name="Input cel 2 2 3 3 10" xfId="26023"/>
    <cellStyle name="Input cel 2 2 3 3 11" xfId="33962"/>
    <cellStyle name="Input cel 2 2 3 3 12" xfId="34898"/>
    <cellStyle name="Input cel 2 2 3 3 13" xfId="37009"/>
    <cellStyle name="Input cel 2 2 3 3 14" xfId="39536"/>
    <cellStyle name="Input cel 2 2 3 3 2" xfId="6130"/>
    <cellStyle name="Input cel 2 2 3 3 2 2" xfId="14832"/>
    <cellStyle name="Input cel 2 2 3 3 2 2 2" xfId="46902"/>
    <cellStyle name="Input cel 2 2 3 3 2 3" xfId="20276"/>
    <cellStyle name="Input cel 2 2 3 3 2 4" xfId="27009"/>
    <cellStyle name="Input cel 2 2 3 3 2 5" xfId="40522"/>
    <cellStyle name="Input cel 2 2 3 3 3" xfId="7235"/>
    <cellStyle name="Input cel 2 2 3 3 3 2" xfId="15937"/>
    <cellStyle name="Input cel 2 2 3 3 3 2 2" xfId="47913"/>
    <cellStyle name="Input cel 2 2 3 3 3 3" xfId="23633"/>
    <cellStyle name="Input cel 2 2 3 3 3 4" xfId="28113"/>
    <cellStyle name="Input cel 2 2 3 3 3 5" xfId="41626"/>
    <cellStyle name="Input cel 2 2 3 3 4" xfId="8900"/>
    <cellStyle name="Input cel 2 2 3 3 4 2" xfId="17602"/>
    <cellStyle name="Input cel 2 2 3 3 4 3" xfId="23164"/>
    <cellStyle name="Input cel 2 2 3 3 4 4" xfId="29778"/>
    <cellStyle name="Input cel 2 2 3 3 4 5" xfId="43552"/>
    <cellStyle name="Input cel 2 2 3 3 5" xfId="9655"/>
    <cellStyle name="Input cel 2 2 3 3 5 2" xfId="18357"/>
    <cellStyle name="Input cel 2 2 3 3 5 3" xfId="20027"/>
    <cellStyle name="Input cel 2 2 3 3 5 4" xfId="30533"/>
    <cellStyle name="Input cel 2 2 3 3 5 5" xfId="49576"/>
    <cellStyle name="Input cel 2 2 3 3 6" xfId="10349"/>
    <cellStyle name="Input cel 2 2 3 3 6 2" xfId="19051"/>
    <cellStyle name="Input cel 2 2 3 3 6 3" xfId="11239"/>
    <cellStyle name="Input cel 2 2 3 3 6 4" xfId="31227"/>
    <cellStyle name="Input cel 2 2 3 3 6 5" xfId="50270"/>
    <cellStyle name="Input cel 2 2 3 3 7" xfId="10967"/>
    <cellStyle name="Input cel 2 2 3 3 7 2" xfId="19669"/>
    <cellStyle name="Input cel 2 2 3 3 7 3" xfId="19773"/>
    <cellStyle name="Input cel 2 2 3 3 7 4" xfId="31845"/>
    <cellStyle name="Input cel 2 2 3 3 7 5" xfId="50888"/>
    <cellStyle name="Input cel 2 2 3 3 8" xfId="13846"/>
    <cellStyle name="Input cel 2 2 3 3 9" xfId="24907"/>
    <cellStyle name="Input cel 2 2 3 4" xfId="3274"/>
    <cellStyle name="Input cel 2 2 3 4 2" xfId="12089"/>
    <cellStyle name="Input cel 2 2 3 4 2 2" xfId="44805"/>
    <cellStyle name="Input cel 2 2 3 4 3" xfId="21001"/>
    <cellStyle name="Input cel 2 2 3 4 4" xfId="21461"/>
    <cellStyle name="Input cel 2 2 3 4 5" xfId="37572"/>
    <cellStyle name="Input cel 2 2 3 5" xfId="6124"/>
    <cellStyle name="Input cel 2 2 3 5 2" xfId="14826"/>
    <cellStyle name="Input cel 2 2 3 5 2 2" xfId="46896"/>
    <cellStyle name="Input cel 2 2 3 5 3" xfId="24695"/>
    <cellStyle name="Input cel 2 2 3 5 4" xfId="27003"/>
    <cellStyle name="Input cel 2 2 3 5 5" xfId="40516"/>
    <cellStyle name="Input cel 2 2 3 6" xfId="5980"/>
    <cellStyle name="Input cel 2 2 3 6 2" xfId="14682"/>
    <cellStyle name="Input cel 2 2 3 6 2 2" xfId="46769"/>
    <cellStyle name="Input cel 2 2 3 6 3" xfId="23242"/>
    <cellStyle name="Input cel 2 2 3 6 4" xfId="26859"/>
    <cellStyle name="Input cel 2 2 3 6 5" xfId="40372"/>
    <cellStyle name="Input cel 2 2 3 7" xfId="6497"/>
    <cellStyle name="Input cel 2 2 3 7 2" xfId="15199"/>
    <cellStyle name="Input cel 2 2 3 7 3" xfId="22829"/>
    <cellStyle name="Input cel 2 2 3 7 4" xfId="27376"/>
    <cellStyle name="Input cel 2 2 3 7 5" xfId="40889"/>
    <cellStyle name="Input cel 2 2 3 8" xfId="7893"/>
    <cellStyle name="Input cel 2 2 3 8 2" xfId="16595"/>
    <cellStyle name="Input cel 2 2 3 8 3" xfId="24841"/>
    <cellStyle name="Input cel 2 2 3 8 4" xfId="28771"/>
    <cellStyle name="Input cel 2 2 3 8 5" xfId="48411"/>
    <cellStyle name="Input cel 2 2 3 9" xfId="7695"/>
    <cellStyle name="Input cel 2 2 3 9 2" xfId="16397"/>
    <cellStyle name="Input cel 2 2 3 9 3" xfId="21318"/>
    <cellStyle name="Input cel 2 2 3 9 4" xfId="28573"/>
    <cellStyle name="Input cel 2 2 3 9 5" xfId="48234"/>
    <cellStyle name="Input cel 2 2 4" xfId="1261"/>
    <cellStyle name="Input cel 2 2 4 10" xfId="7727"/>
    <cellStyle name="Input cel 2 2 4 10 2" xfId="16429"/>
    <cellStyle name="Input cel 2 2 4 10 3" xfId="24609"/>
    <cellStyle name="Input cel 2 2 4 10 4" xfId="28605"/>
    <cellStyle name="Input cel 2 2 4 10 5" xfId="48257"/>
    <cellStyle name="Input cel 2 2 4 11" xfId="8001"/>
    <cellStyle name="Input cel 2 2 4 11 2" xfId="16703"/>
    <cellStyle name="Input cel 2 2 4 11 3" xfId="25392"/>
    <cellStyle name="Input cel 2 2 4 11 4" xfId="28879"/>
    <cellStyle name="Input cel 2 2 4 11 5" xfId="48519"/>
    <cellStyle name="Input cel 2 2 4 12" xfId="1756"/>
    <cellStyle name="Input cel 2 2 4 13" xfId="21008"/>
    <cellStyle name="Input cel 2 2 4 14" xfId="22343"/>
    <cellStyle name="Input cel 2 2 4 15" xfId="33054"/>
    <cellStyle name="Input cel 2 2 4 16" xfId="34355"/>
    <cellStyle name="Input cel 2 2 4 17" xfId="36101"/>
    <cellStyle name="Input cel 2 2 4 18" xfId="38628"/>
    <cellStyle name="Input cel 2 2 4 2" xfId="4716"/>
    <cellStyle name="Input cel 2 2 4 2 10" xfId="25595"/>
    <cellStyle name="Input cel 2 2 4 2 11" xfId="33534"/>
    <cellStyle name="Input cel 2 2 4 2 12" xfId="34470"/>
    <cellStyle name="Input cel 2 2 4 2 13" xfId="36581"/>
    <cellStyle name="Input cel 2 2 4 2 14" xfId="39108"/>
    <cellStyle name="Input cel 2 2 4 2 2" xfId="5260"/>
    <cellStyle name="Input cel 2 2 4 2 2 2" xfId="13962"/>
    <cellStyle name="Input cel 2 2 4 2 2 2 2" xfId="46104"/>
    <cellStyle name="Input cel 2 2 4 2 2 3" xfId="22129"/>
    <cellStyle name="Input cel 2 2 4 2 2 4" xfId="26139"/>
    <cellStyle name="Input cel 2 2 4 2 2 5" xfId="39652"/>
    <cellStyle name="Input cel 2 2 4 2 3" xfId="6807"/>
    <cellStyle name="Input cel 2 2 4 2 3 2" xfId="15509"/>
    <cellStyle name="Input cel 2 2 4 2 3 2 2" xfId="47485"/>
    <cellStyle name="Input cel 2 2 4 2 3 3" xfId="12530"/>
    <cellStyle name="Input cel 2 2 4 2 3 4" xfId="27685"/>
    <cellStyle name="Input cel 2 2 4 2 3 5" xfId="41198"/>
    <cellStyle name="Input cel 2 2 4 2 4" xfId="8472"/>
    <cellStyle name="Input cel 2 2 4 2 4 2" xfId="17174"/>
    <cellStyle name="Input cel 2 2 4 2 4 3" xfId="23595"/>
    <cellStyle name="Input cel 2 2 4 2 4 4" xfId="29350"/>
    <cellStyle name="Input cel 2 2 4 2 4 5" xfId="43124"/>
    <cellStyle name="Input cel 2 2 4 2 5" xfId="9227"/>
    <cellStyle name="Input cel 2 2 4 2 5 2" xfId="17929"/>
    <cellStyle name="Input cel 2 2 4 2 5 3" xfId="21621"/>
    <cellStyle name="Input cel 2 2 4 2 5 4" xfId="30105"/>
    <cellStyle name="Input cel 2 2 4 2 5 5" xfId="49148"/>
    <cellStyle name="Input cel 2 2 4 2 6" xfId="9921"/>
    <cellStyle name="Input cel 2 2 4 2 6 2" xfId="18623"/>
    <cellStyle name="Input cel 2 2 4 2 6 3" xfId="20172"/>
    <cellStyle name="Input cel 2 2 4 2 6 4" xfId="30799"/>
    <cellStyle name="Input cel 2 2 4 2 6 5" xfId="49842"/>
    <cellStyle name="Input cel 2 2 4 2 7" xfId="10539"/>
    <cellStyle name="Input cel 2 2 4 2 7 2" xfId="19241"/>
    <cellStyle name="Input cel 2 2 4 2 7 3" xfId="20117"/>
    <cellStyle name="Input cel 2 2 4 2 7 4" xfId="31417"/>
    <cellStyle name="Input cel 2 2 4 2 7 5" xfId="50460"/>
    <cellStyle name="Input cel 2 2 4 2 8" xfId="13418"/>
    <cellStyle name="Input cel 2 2 4 2 9" xfId="24086"/>
    <cellStyle name="Input cel 2 2 4 3" xfId="4706"/>
    <cellStyle name="Input cel 2 2 4 3 10" xfId="25585"/>
    <cellStyle name="Input cel 2 2 4 3 11" xfId="33524"/>
    <cellStyle name="Input cel 2 2 4 3 12" xfId="34460"/>
    <cellStyle name="Input cel 2 2 4 3 13" xfId="36571"/>
    <cellStyle name="Input cel 2 2 4 3 14" xfId="39098"/>
    <cellStyle name="Input cel 2 2 4 3 2" xfId="6194"/>
    <cellStyle name="Input cel 2 2 4 3 2 2" xfId="14896"/>
    <cellStyle name="Input cel 2 2 4 3 2 2 2" xfId="46961"/>
    <cellStyle name="Input cel 2 2 4 3 2 3" xfId="25291"/>
    <cellStyle name="Input cel 2 2 4 3 2 4" xfId="27073"/>
    <cellStyle name="Input cel 2 2 4 3 2 5" xfId="40586"/>
    <cellStyle name="Input cel 2 2 4 3 3" xfId="6797"/>
    <cellStyle name="Input cel 2 2 4 3 3 2" xfId="15499"/>
    <cellStyle name="Input cel 2 2 4 3 3 2 2" xfId="47475"/>
    <cellStyle name="Input cel 2 2 4 3 3 3" xfId="12958"/>
    <cellStyle name="Input cel 2 2 4 3 3 4" xfId="27675"/>
    <cellStyle name="Input cel 2 2 4 3 3 5" xfId="41188"/>
    <cellStyle name="Input cel 2 2 4 3 4" xfId="8462"/>
    <cellStyle name="Input cel 2 2 4 3 4 2" xfId="17164"/>
    <cellStyle name="Input cel 2 2 4 3 4 3" xfId="23209"/>
    <cellStyle name="Input cel 2 2 4 3 4 4" xfId="29340"/>
    <cellStyle name="Input cel 2 2 4 3 4 5" xfId="43114"/>
    <cellStyle name="Input cel 2 2 4 3 5" xfId="9217"/>
    <cellStyle name="Input cel 2 2 4 3 5 2" xfId="17919"/>
    <cellStyle name="Input cel 2 2 4 3 5 3" xfId="24362"/>
    <cellStyle name="Input cel 2 2 4 3 5 4" xfId="30095"/>
    <cellStyle name="Input cel 2 2 4 3 5 5" xfId="49138"/>
    <cellStyle name="Input cel 2 2 4 3 6" xfId="9911"/>
    <cellStyle name="Input cel 2 2 4 3 6 2" xfId="18613"/>
    <cellStyle name="Input cel 2 2 4 3 6 3" xfId="13402"/>
    <cellStyle name="Input cel 2 2 4 3 6 4" xfId="30789"/>
    <cellStyle name="Input cel 2 2 4 3 6 5" xfId="49832"/>
    <cellStyle name="Input cel 2 2 4 3 7" xfId="10529"/>
    <cellStyle name="Input cel 2 2 4 3 7 2" xfId="19231"/>
    <cellStyle name="Input cel 2 2 4 3 7 3" xfId="20037"/>
    <cellStyle name="Input cel 2 2 4 3 7 4" xfId="31407"/>
    <cellStyle name="Input cel 2 2 4 3 7 5" xfId="50450"/>
    <cellStyle name="Input cel 2 2 4 3 8" xfId="13408"/>
    <cellStyle name="Input cel 2 2 4 3 9" xfId="23354"/>
    <cellStyle name="Input cel 2 2 4 4" xfId="5611"/>
    <cellStyle name="Input cel 2 2 4 4 2" xfId="14313"/>
    <cellStyle name="Input cel 2 2 4 4 2 2" xfId="46431"/>
    <cellStyle name="Input cel 2 2 4 4 3" xfId="4473"/>
    <cellStyle name="Input cel 2 2 4 4 4" xfId="26490"/>
    <cellStyle name="Input cel 2 2 4 4 5" xfId="40003"/>
    <cellStyle name="Input cel 2 2 4 5" xfId="6101"/>
    <cellStyle name="Input cel 2 2 4 5 2" xfId="14803"/>
    <cellStyle name="Input cel 2 2 4 5 2 2" xfId="46877"/>
    <cellStyle name="Input cel 2 2 4 5 3" xfId="21610"/>
    <cellStyle name="Input cel 2 2 4 5 4" xfId="26980"/>
    <cellStyle name="Input cel 2 2 4 5 5" xfId="40493"/>
    <cellStyle name="Input cel 2 2 4 6" xfId="6734"/>
    <cellStyle name="Input cel 2 2 4 6 2" xfId="15436"/>
    <cellStyle name="Input cel 2 2 4 6 2 2" xfId="47434"/>
    <cellStyle name="Input cel 2 2 4 6 3" xfId="13291"/>
    <cellStyle name="Input cel 2 2 4 6 4" xfId="27612"/>
    <cellStyle name="Input cel 2 2 4 6 5" xfId="41125"/>
    <cellStyle name="Input cel 2 2 4 7" xfId="6777"/>
    <cellStyle name="Input cel 2 2 4 7 2" xfId="15479"/>
    <cellStyle name="Input cel 2 2 4 7 3" xfId="20396"/>
    <cellStyle name="Input cel 2 2 4 7 4" xfId="27655"/>
    <cellStyle name="Input cel 2 2 4 7 5" xfId="41168"/>
    <cellStyle name="Input cel 2 2 4 8" xfId="8156"/>
    <cellStyle name="Input cel 2 2 4 8 2" xfId="16858"/>
    <cellStyle name="Input cel 2 2 4 8 3" xfId="22256"/>
    <cellStyle name="Input cel 2 2 4 8 4" xfId="29034"/>
    <cellStyle name="Input cel 2 2 4 8 5" xfId="48674"/>
    <cellStyle name="Input cel 2 2 4 9" xfId="7732"/>
    <cellStyle name="Input cel 2 2 4 9 2" xfId="16434"/>
    <cellStyle name="Input cel 2 2 4 9 3" xfId="20493"/>
    <cellStyle name="Input cel 2 2 4 9 4" xfId="28610"/>
    <cellStyle name="Input cel 2 2 4 9 5" xfId="48262"/>
    <cellStyle name="Input cel 2 2 5" xfId="5099"/>
    <cellStyle name="Input cel 2 2 5 10" xfId="25978"/>
    <cellStyle name="Input cel 2 2 5 11" xfId="33917"/>
    <cellStyle name="Input cel 2 2 5 12" xfId="34853"/>
    <cellStyle name="Input cel 2 2 5 13" xfId="36964"/>
    <cellStyle name="Input cel 2 2 5 14" xfId="39491"/>
    <cellStyle name="Input cel 2 2 5 2" xfId="5424"/>
    <cellStyle name="Input cel 2 2 5 2 2" xfId="14126"/>
    <cellStyle name="Input cel 2 2 5 2 2 2" xfId="46253"/>
    <cellStyle name="Input cel 2 2 5 2 3" xfId="20927"/>
    <cellStyle name="Input cel 2 2 5 2 4" xfId="26303"/>
    <cellStyle name="Input cel 2 2 5 2 5" xfId="39816"/>
    <cellStyle name="Input cel 2 2 5 3" xfId="7190"/>
    <cellStyle name="Input cel 2 2 5 3 2" xfId="15892"/>
    <cellStyle name="Input cel 2 2 5 3 2 2" xfId="47868"/>
    <cellStyle name="Input cel 2 2 5 3 3" xfId="23250"/>
    <cellStyle name="Input cel 2 2 5 3 4" xfId="28068"/>
    <cellStyle name="Input cel 2 2 5 3 5" xfId="41581"/>
    <cellStyle name="Input cel 2 2 5 4" xfId="8855"/>
    <cellStyle name="Input cel 2 2 5 4 2" xfId="17557"/>
    <cellStyle name="Input cel 2 2 5 4 3" xfId="25129"/>
    <cellStyle name="Input cel 2 2 5 4 4" xfId="29733"/>
    <cellStyle name="Input cel 2 2 5 4 5" xfId="43507"/>
    <cellStyle name="Input cel 2 2 5 5" xfId="9610"/>
    <cellStyle name="Input cel 2 2 5 5 2" xfId="18312"/>
    <cellStyle name="Input cel 2 2 5 5 3" xfId="13279"/>
    <cellStyle name="Input cel 2 2 5 5 4" xfId="30488"/>
    <cellStyle name="Input cel 2 2 5 5 5" xfId="49531"/>
    <cellStyle name="Input cel 2 2 5 6" xfId="10304"/>
    <cellStyle name="Input cel 2 2 5 6 2" xfId="19006"/>
    <cellStyle name="Input cel 2 2 5 6 3" xfId="12555"/>
    <cellStyle name="Input cel 2 2 5 6 4" xfId="31182"/>
    <cellStyle name="Input cel 2 2 5 6 5" xfId="50225"/>
    <cellStyle name="Input cel 2 2 5 7" xfId="10922"/>
    <cellStyle name="Input cel 2 2 5 7 2" xfId="19624"/>
    <cellStyle name="Input cel 2 2 5 7 3" xfId="13015"/>
    <cellStyle name="Input cel 2 2 5 7 4" xfId="31800"/>
    <cellStyle name="Input cel 2 2 5 7 5" xfId="50843"/>
    <cellStyle name="Input cel 2 2 5 8" xfId="13801"/>
    <cellStyle name="Input cel 2 2 5 9" xfId="23910"/>
    <cellStyle name="Input cel 2 2 6" xfId="5002"/>
    <cellStyle name="Input cel 2 2 6 10" xfId="25881"/>
    <cellStyle name="Input cel 2 2 6 11" xfId="33820"/>
    <cellStyle name="Input cel 2 2 6 12" xfId="34756"/>
    <cellStyle name="Input cel 2 2 6 13" xfId="36867"/>
    <cellStyle name="Input cel 2 2 6 14" xfId="39394"/>
    <cellStyle name="Input cel 2 2 6 2" xfId="5804"/>
    <cellStyle name="Input cel 2 2 6 2 2" xfId="14506"/>
    <cellStyle name="Input cel 2 2 6 2 2 2" xfId="46606"/>
    <cellStyle name="Input cel 2 2 6 2 3" xfId="21607"/>
    <cellStyle name="Input cel 2 2 6 2 4" xfId="26683"/>
    <cellStyle name="Input cel 2 2 6 2 5" xfId="40196"/>
    <cellStyle name="Input cel 2 2 6 3" xfId="7093"/>
    <cellStyle name="Input cel 2 2 6 3 2" xfId="15795"/>
    <cellStyle name="Input cel 2 2 6 3 2 2" xfId="47771"/>
    <cellStyle name="Input cel 2 2 6 3 3" xfId="11354"/>
    <cellStyle name="Input cel 2 2 6 3 4" xfId="27971"/>
    <cellStyle name="Input cel 2 2 6 3 5" xfId="41484"/>
    <cellStyle name="Input cel 2 2 6 4" xfId="8758"/>
    <cellStyle name="Input cel 2 2 6 4 2" xfId="17460"/>
    <cellStyle name="Input cel 2 2 6 4 3" xfId="22563"/>
    <cellStyle name="Input cel 2 2 6 4 4" xfId="29636"/>
    <cellStyle name="Input cel 2 2 6 4 5" xfId="43410"/>
    <cellStyle name="Input cel 2 2 6 5" xfId="9513"/>
    <cellStyle name="Input cel 2 2 6 5 2" xfId="18215"/>
    <cellStyle name="Input cel 2 2 6 5 3" xfId="13243"/>
    <cellStyle name="Input cel 2 2 6 5 4" xfId="30391"/>
    <cellStyle name="Input cel 2 2 6 5 5" xfId="49434"/>
    <cellStyle name="Input cel 2 2 6 6" xfId="10207"/>
    <cellStyle name="Input cel 2 2 6 6 2" xfId="18909"/>
    <cellStyle name="Input cel 2 2 6 6 3" xfId="13123"/>
    <cellStyle name="Input cel 2 2 6 6 4" xfId="31085"/>
    <cellStyle name="Input cel 2 2 6 6 5" xfId="50128"/>
    <cellStyle name="Input cel 2 2 6 7" xfId="10825"/>
    <cellStyle name="Input cel 2 2 6 7 2" xfId="19527"/>
    <cellStyle name="Input cel 2 2 6 7 3" xfId="20017"/>
    <cellStyle name="Input cel 2 2 6 7 4" xfId="31703"/>
    <cellStyle name="Input cel 2 2 6 7 5" xfId="50746"/>
    <cellStyle name="Input cel 2 2 6 8" xfId="13704"/>
    <cellStyle name="Input cel 2 2 6 9" xfId="23268"/>
    <cellStyle name="Input cel 2 2 7" xfId="6348"/>
    <cellStyle name="Input cel 2 2 7 2" xfId="15050"/>
    <cellStyle name="Input cel 2 2 7 2 2" xfId="47104"/>
    <cellStyle name="Input cel 2 2 7 3" xfId="20860"/>
    <cellStyle name="Input cel 2 2 7 4" xfId="27227"/>
    <cellStyle name="Input cel 2 2 7 5" xfId="40740"/>
    <cellStyle name="Input cel 2 2 8" xfId="5679"/>
    <cellStyle name="Input cel 2 2 8 2" xfId="14381"/>
    <cellStyle name="Input cel 2 2 8 2 2" xfId="46495"/>
    <cellStyle name="Input cel 2 2 8 3" xfId="23128"/>
    <cellStyle name="Input cel 2 2 8 4" xfId="26558"/>
    <cellStyle name="Input cel 2 2 8 5" xfId="40071"/>
    <cellStyle name="Input cel 2 2 9" xfId="6292"/>
    <cellStyle name="Input cel 2 2 9 2" xfId="14994"/>
    <cellStyle name="Input cel 2 2 9 2 2" xfId="47052"/>
    <cellStyle name="Input cel 2 2 9 3" xfId="24465"/>
    <cellStyle name="Input cel 2 2 9 4" xfId="27171"/>
    <cellStyle name="Input cel 2 2 9 5" xfId="40684"/>
    <cellStyle name="Input cel 2 3" xfId="186"/>
    <cellStyle name="Input cel 2 3 10" xfId="6370"/>
    <cellStyle name="Input cel 2 3 10 2" xfId="15072"/>
    <cellStyle name="Input cel 2 3 10 3" xfId="25323"/>
    <cellStyle name="Input cel 2 3 10 4" xfId="27249"/>
    <cellStyle name="Input cel 2 3 10 5" xfId="40762"/>
    <cellStyle name="Input cel 2 3 11" xfId="3886"/>
    <cellStyle name="Input cel 2 3 11 2" xfId="12660"/>
    <cellStyle name="Input cel 2 3 11 3" xfId="25204"/>
    <cellStyle name="Input cel 2 3 11 4" xfId="21229"/>
    <cellStyle name="Input cel 2 3 11 5" xfId="45319"/>
    <cellStyle name="Input cel 2 3 12" xfId="8371"/>
    <cellStyle name="Input cel 2 3 12 2" xfId="17073"/>
    <cellStyle name="Input cel 2 3 12 3" xfId="22696"/>
    <cellStyle name="Input cel 2 3 12 4" xfId="29249"/>
    <cellStyle name="Input cel 2 3 12 5" xfId="48829"/>
    <cellStyle name="Input cel 2 3 13" xfId="9143"/>
    <cellStyle name="Input cel 2 3 13 2" xfId="17845"/>
    <cellStyle name="Input cel 2 3 13 3" xfId="21635"/>
    <cellStyle name="Input cel 2 3 13 4" xfId="30021"/>
    <cellStyle name="Input cel 2 3 13 5" xfId="49064"/>
    <cellStyle name="Input cel 2 3 14" xfId="9869"/>
    <cellStyle name="Input cel 2 3 14 2" xfId="18571"/>
    <cellStyle name="Input cel 2 3 14 3" xfId="11151"/>
    <cellStyle name="Input cel 2 3 14 4" xfId="30747"/>
    <cellStyle name="Input cel 2 3 14 5" xfId="49790"/>
    <cellStyle name="Input cel 2 3 15" xfId="4515"/>
    <cellStyle name="Input cel 2 3 16" xfId="21362"/>
    <cellStyle name="Input cel 2 3 17" xfId="23797"/>
    <cellStyle name="Input cel 2 3 18" xfId="31940"/>
    <cellStyle name="Input cel 2 3 19" xfId="31969"/>
    <cellStyle name="Input cel 2 3 2" xfId="564"/>
    <cellStyle name="Input cel 2 3 2 10" xfId="2902"/>
    <cellStyle name="Input cel 2 3 2 10 2" xfId="11735"/>
    <cellStyle name="Input cel 2 3 2 10 3" xfId="22952"/>
    <cellStyle name="Input cel 2 3 2 10 4" xfId="24540"/>
    <cellStyle name="Input cel 2 3 2 10 5" xfId="44446"/>
    <cellStyle name="Input cel 2 3 2 11" xfId="7404"/>
    <cellStyle name="Input cel 2 3 2 11 2" xfId="16106"/>
    <cellStyle name="Input cel 2 3 2 11 3" xfId="11250"/>
    <cellStyle name="Input cel 2 3 2 11 4" xfId="28282"/>
    <cellStyle name="Input cel 2 3 2 11 5" xfId="48013"/>
    <cellStyle name="Input cel 2 3 2 12" xfId="3115"/>
    <cellStyle name="Input cel 2 3 2 12 2" xfId="11934"/>
    <cellStyle name="Input cel 2 3 2 12 3" xfId="25330"/>
    <cellStyle name="Input cel 2 3 2 12 4" xfId="12818"/>
    <cellStyle name="Input cel 2 3 2 12 5" xfId="44659"/>
    <cellStyle name="Input cel 2 3 2 13" xfId="11132"/>
    <cellStyle name="Input cel 2 3 2 14" xfId="21423"/>
    <cellStyle name="Input cel 2 3 2 15" xfId="23200"/>
    <cellStyle name="Input cel 2 3 2 16" xfId="32021"/>
    <cellStyle name="Input cel 2 3 2 17" xfId="34088"/>
    <cellStyle name="Input cel 2 3 2 18" xfId="35068"/>
    <cellStyle name="Input cel 2 3 2 19" xfId="37205"/>
    <cellStyle name="Input cel 2 3 2 2" xfId="1339"/>
    <cellStyle name="Input cel 2 3 2 2 10" xfId="13063"/>
    <cellStyle name="Input cel 2 3 2 2 11" xfId="11583"/>
    <cellStyle name="Input cel 2 3 2 2 12" xfId="25516"/>
    <cellStyle name="Input cel 2 3 2 2 13" xfId="33132"/>
    <cellStyle name="Input cel 2 3 2 2 14" xfId="34377"/>
    <cellStyle name="Input cel 2 3 2 2 15" xfId="36179"/>
    <cellStyle name="Input cel 2 3 2 2 16" xfId="38706"/>
    <cellStyle name="Input cel 2 3 2 2 2" xfId="5084"/>
    <cellStyle name="Input cel 2 3 2 2 2 10" xfId="25963"/>
    <cellStyle name="Input cel 2 3 2 2 2 11" xfId="33902"/>
    <cellStyle name="Input cel 2 3 2 2 2 12" xfId="34838"/>
    <cellStyle name="Input cel 2 3 2 2 2 13" xfId="36949"/>
    <cellStyle name="Input cel 2 3 2 2 2 14" xfId="39476"/>
    <cellStyle name="Input cel 2 3 2 2 2 2" xfId="6243"/>
    <cellStyle name="Input cel 2 3 2 2 2 2 2" xfId="14945"/>
    <cellStyle name="Input cel 2 3 2 2 2 2 2 2" xfId="47008"/>
    <cellStyle name="Input cel 2 3 2 2 2 2 3" xfId="20265"/>
    <cellStyle name="Input cel 2 3 2 2 2 2 4" xfId="27122"/>
    <cellStyle name="Input cel 2 3 2 2 2 2 5" xfId="40635"/>
    <cellStyle name="Input cel 2 3 2 2 2 3" xfId="7175"/>
    <cellStyle name="Input cel 2 3 2 2 2 3 2" xfId="15877"/>
    <cellStyle name="Input cel 2 3 2 2 2 3 2 2" xfId="47853"/>
    <cellStyle name="Input cel 2 3 2 2 2 3 3" xfId="23851"/>
    <cellStyle name="Input cel 2 3 2 2 2 3 4" xfId="28053"/>
    <cellStyle name="Input cel 2 3 2 2 2 3 5" xfId="41566"/>
    <cellStyle name="Input cel 2 3 2 2 2 4" xfId="8840"/>
    <cellStyle name="Input cel 2 3 2 2 2 4 2" xfId="17542"/>
    <cellStyle name="Input cel 2 3 2 2 2 4 3" xfId="20471"/>
    <cellStyle name="Input cel 2 3 2 2 2 4 4" xfId="29718"/>
    <cellStyle name="Input cel 2 3 2 2 2 4 5" xfId="43492"/>
    <cellStyle name="Input cel 2 3 2 2 2 5" xfId="9595"/>
    <cellStyle name="Input cel 2 3 2 2 2 5 2" xfId="18297"/>
    <cellStyle name="Input cel 2 3 2 2 2 5 3" xfId="20410"/>
    <cellStyle name="Input cel 2 3 2 2 2 5 4" xfId="30473"/>
    <cellStyle name="Input cel 2 3 2 2 2 5 5" xfId="49516"/>
    <cellStyle name="Input cel 2 3 2 2 2 6" xfId="10289"/>
    <cellStyle name="Input cel 2 3 2 2 2 6 2" xfId="18991"/>
    <cellStyle name="Input cel 2 3 2 2 2 6 3" xfId="11611"/>
    <cellStyle name="Input cel 2 3 2 2 2 6 4" xfId="31167"/>
    <cellStyle name="Input cel 2 3 2 2 2 6 5" xfId="50210"/>
    <cellStyle name="Input cel 2 3 2 2 2 7" xfId="10907"/>
    <cellStyle name="Input cel 2 3 2 2 2 7 2" xfId="19609"/>
    <cellStyle name="Input cel 2 3 2 2 2 7 3" xfId="2332"/>
    <cellStyle name="Input cel 2 3 2 2 2 7 4" xfId="31785"/>
    <cellStyle name="Input cel 2 3 2 2 2 7 5" xfId="50828"/>
    <cellStyle name="Input cel 2 3 2 2 2 8" xfId="13786"/>
    <cellStyle name="Input cel 2 3 2 2 2 9" xfId="20671"/>
    <cellStyle name="Input cel 2 3 2 2 3" xfId="4795"/>
    <cellStyle name="Input cel 2 3 2 2 3 10" xfId="25674"/>
    <cellStyle name="Input cel 2 3 2 2 3 11" xfId="33613"/>
    <cellStyle name="Input cel 2 3 2 2 3 12" xfId="34549"/>
    <cellStyle name="Input cel 2 3 2 2 3 13" xfId="36660"/>
    <cellStyle name="Input cel 2 3 2 2 3 14" xfId="39187"/>
    <cellStyle name="Input cel 2 3 2 2 3 2" xfId="5863"/>
    <cellStyle name="Input cel 2 3 2 2 3 2 2" xfId="14565"/>
    <cellStyle name="Input cel 2 3 2 2 3 2 2 2" xfId="46660"/>
    <cellStyle name="Input cel 2 3 2 2 3 2 3" xfId="22093"/>
    <cellStyle name="Input cel 2 3 2 2 3 2 4" xfId="26742"/>
    <cellStyle name="Input cel 2 3 2 2 3 2 5" xfId="40255"/>
    <cellStyle name="Input cel 2 3 2 2 3 3" xfId="6886"/>
    <cellStyle name="Input cel 2 3 2 2 3 3 2" xfId="15588"/>
    <cellStyle name="Input cel 2 3 2 2 3 3 2 2" xfId="47564"/>
    <cellStyle name="Input cel 2 3 2 2 3 3 3" xfId="2417"/>
    <cellStyle name="Input cel 2 3 2 2 3 3 4" xfId="27764"/>
    <cellStyle name="Input cel 2 3 2 2 3 3 5" xfId="41277"/>
    <cellStyle name="Input cel 2 3 2 2 3 4" xfId="8551"/>
    <cellStyle name="Input cel 2 3 2 2 3 4 2" xfId="17253"/>
    <cellStyle name="Input cel 2 3 2 2 3 4 3" xfId="24456"/>
    <cellStyle name="Input cel 2 3 2 2 3 4 4" xfId="29429"/>
    <cellStyle name="Input cel 2 3 2 2 3 4 5" xfId="43203"/>
    <cellStyle name="Input cel 2 3 2 2 3 5" xfId="9306"/>
    <cellStyle name="Input cel 2 3 2 2 3 5 2" xfId="18008"/>
    <cellStyle name="Input cel 2 3 2 2 3 5 3" xfId="24903"/>
    <cellStyle name="Input cel 2 3 2 2 3 5 4" xfId="30184"/>
    <cellStyle name="Input cel 2 3 2 2 3 5 5" xfId="49227"/>
    <cellStyle name="Input cel 2 3 2 2 3 6" xfId="10000"/>
    <cellStyle name="Input cel 2 3 2 2 3 6 2" xfId="18702"/>
    <cellStyle name="Input cel 2 3 2 2 3 6 3" xfId="12428"/>
    <cellStyle name="Input cel 2 3 2 2 3 6 4" xfId="30878"/>
    <cellStyle name="Input cel 2 3 2 2 3 6 5" xfId="49921"/>
    <cellStyle name="Input cel 2 3 2 2 3 7" xfId="10618"/>
    <cellStyle name="Input cel 2 3 2 2 3 7 2" xfId="19320"/>
    <cellStyle name="Input cel 2 3 2 2 3 7 3" xfId="13093"/>
    <cellStyle name="Input cel 2 3 2 2 3 7 4" xfId="31496"/>
    <cellStyle name="Input cel 2 3 2 2 3 7 5" xfId="50539"/>
    <cellStyle name="Input cel 2 3 2 2 3 8" xfId="13497"/>
    <cellStyle name="Input cel 2 3 2 2 3 9" xfId="20632"/>
    <cellStyle name="Input cel 2 3 2 2 4" xfId="6110"/>
    <cellStyle name="Input cel 2 3 2 2 4 2" xfId="14812"/>
    <cellStyle name="Input cel 2 3 2 2 4 2 2" xfId="46884"/>
    <cellStyle name="Input cel 2 3 2 2 4 3" xfId="25064"/>
    <cellStyle name="Input cel 2 3 2 2 4 4" xfId="26989"/>
    <cellStyle name="Input cel 2 3 2 2 4 5" xfId="40502"/>
    <cellStyle name="Input cel 2 3 2 2 5" xfId="6611"/>
    <cellStyle name="Input cel 2 3 2 2 5 2" xfId="15313"/>
    <cellStyle name="Input cel 2 3 2 2 5 2 2" xfId="47332"/>
    <cellStyle name="Input cel 2 3 2 2 5 3" xfId="23182"/>
    <cellStyle name="Input cel 2 3 2 2 5 4" xfId="27489"/>
    <cellStyle name="Input cel 2 3 2 2 5 5" xfId="41002"/>
    <cellStyle name="Input cel 2 3 2 2 6" xfId="8212"/>
    <cellStyle name="Input cel 2 3 2 2 6 2" xfId="16914"/>
    <cellStyle name="Input cel 2 3 2 2 6 3" xfId="21596"/>
    <cellStyle name="Input cel 2 3 2 2 6 4" xfId="29090"/>
    <cellStyle name="Input cel 2 3 2 2 6 5" xfId="42743"/>
    <cellStyle name="Input cel 2 3 2 2 7" xfId="9005"/>
    <cellStyle name="Input cel 2 3 2 2 7 2" xfId="17707"/>
    <cellStyle name="Input cel 2 3 2 2 7 3" xfId="23341"/>
    <cellStyle name="Input cel 2 3 2 2 7 4" xfId="29883"/>
    <cellStyle name="Input cel 2 3 2 2 7 5" xfId="48926"/>
    <cellStyle name="Input cel 2 3 2 2 8" xfId="9755"/>
    <cellStyle name="Input cel 2 3 2 2 8 2" xfId="18457"/>
    <cellStyle name="Input cel 2 3 2 2 8 3" xfId="19906"/>
    <cellStyle name="Input cel 2 3 2 2 8 4" xfId="30633"/>
    <cellStyle name="Input cel 2 3 2 2 8 5" xfId="49676"/>
    <cellStyle name="Input cel 2 3 2 2 9" xfId="10446"/>
    <cellStyle name="Input cel 2 3 2 2 9 2" xfId="19148"/>
    <cellStyle name="Input cel 2 3 2 2 9 3" xfId="19934"/>
    <cellStyle name="Input cel 2 3 2 2 9 4" xfId="31324"/>
    <cellStyle name="Input cel 2 3 2 2 9 5" xfId="50367"/>
    <cellStyle name="Input cel 2 3 2 3" xfId="3582"/>
    <cellStyle name="Input cel 2 3 2 3 10" xfId="22968"/>
    <cellStyle name="Input cel 2 3 2 3 11" xfId="32297"/>
    <cellStyle name="Input cel 2 3 2 3 12" xfId="34200"/>
    <cellStyle name="Input cel 2 3 2 3 13" xfId="35344"/>
    <cellStyle name="Input cel 2 3 2 3 14" xfId="37880"/>
    <cellStyle name="Input cel 2 3 2 3 2" xfId="6392"/>
    <cellStyle name="Input cel 2 3 2 3 2 2" xfId="15094"/>
    <cellStyle name="Input cel 2 3 2 3 2 2 2" xfId="47144"/>
    <cellStyle name="Input cel 2 3 2 3 2 3" xfId="24176"/>
    <cellStyle name="Input cel 2 3 2 3 2 4" xfId="27271"/>
    <cellStyle name="Input cel 2 3 2 3 2 5" xfId="40784"/>
    <cellStyle name="Input cel 2 3 2 3 3" xfId="5387"/>
    <cellStyle name="Input cel 2 3 2 3 3 2" xfId="14089"/>
    <cellStyle name="Input cel 2 3 2 3 3 2 2" xfId="46224"/>
    <cellStyle name="Input cel 2 3 2 3 3 3" xfId="22017"/>
    <cellStyle name="Input cel 2 3 2 3 3 4" xfId="26266"/>
    <cellStyle name="Input cel 2 3 2 3 3 5" xfId="39779"/>
    <cellStyle name="Input cel 2 3 2 3 4" xfId="7669"/>
    <cellStyle name="Input cel 2 3 2 3 4 2" xfId="16371"/>
    <cellStyle name="Input cel 2 3 2 3 4 3" xfId="23151"/>
    <cellStyle name="Input cel 2 3 2 3 4 4" xfId="28547"/>
    <cellStyle name="Input cel 2 3 2 3 4 5" xfId="42038"/>
    <cellStyle name="Input cel 2 3 2 3 5" xfId="7973"/>
    <cellStyle name="Input cel 2 3 2 3 5 2" xfId="16675"/>
    <cellStyle name="Input cel 2 3 2 3 5 3" xfId="13362"/>
    <cellStyle name="Input cel 2 3 2 3 5 4" xfId="28851"/>
    <cellStyle name="Input cel 2 3 2 3 5 5" xfId="48491"/>
    <cellStyle name="Input cel 2 3 2 3 6" xfId="8285"/>
    <cellStyle name="Input cel 2 3 2 3 6 2" xfId="16987"/>
    <cellStyle name="Input cel 2 3 2 3 6 3" xfId="25457"/>
    <cellStyle name="Input cel 2 3 2 3 6 4" xfId="29163"/>
    <cellStyle name="Input cel 2 3 2 3 6 5" xfId="48799"/>
    <cellStyle name="Input cel 2 3 2 3 7" xfId="9064"/>
    <cellStyle name="Input cel 2 3 2 3 7 2" xfId="17766"/>
    <cellStyle name="Input cel 2 3 2 3 7 3" xfId="21472"/>
    <cellStyle name="Input cel 2 3 2 3 7 4" xfId="29942"/>
    <cellStyle name="Input cel 2 3 2 3 7 5" xfId="48985"/>
    <cellStyle name="Input cel 2 3 2 3 8" xfId="12379"/>
    <cellStyle name="Input cel 2 3 2 3 9" xfId="23897"/>
    <cellStyle name="Input cel 2 3 2 4" xfId="5037"/>
    <cellStyle name="Input cel 2 3 2 4 10" xfId="25916"/>
    <cellStyle name="Input cel 2 3 2 4 11" xfId="33855"/>
    <cellStyle name="Input cel 2 3 2 4 12" xfId="34791"/>
    <cellStyle name="Input cel 2 3 2 4 13" xfId="36902"/>
    <cellStyle name="Input cel 2 3 2 4 14" xfId="39429"/>
    <cellStyle name="Input cel 2 3 2 4 2" xfId="6162"/>
    <cellStyle name="Input cel 2 3 2 4 2 2" xfId="14864"/>
    <cellStyle name="Input cel 2 3 2 4 2 2 2" xfId="46931"/>
    <cellStyle name="Input cel 2 3 2 4 2 3" xfId="21983"/>
    <cellStyle name="Input cel 2 3 2 4 2 4" xfId="27041"/>
    <cellStyle name="Input cel 2 3 2 4 2 5" xfId="40554"/>
    <cellStyle name="Input cel 2 3 2 4 3" xfId="7128"/>
    <cellStyle name="Input cel 2 3 2 4 3 2" xfId="15830"/>
    <cellStyle name="Input cel 2 3 2 4 3 2 2" xfId="47806"/>
    <cellStyle name="Input cel 2 3 2 4 3 3" xfId="21405"/>
    <cellStyle name="Input cel 2 3 2 4 3 4" xfId="28006"/>
    <cellStyle name="Input cel 2 3 2 4 3 5" xfId="41519"/>
    <cellStyle name="Input cel 2 3 2 4 4" xfId="8793"/>
    <cellStyle name="Input cel 2 3 2 4 4 2" xfId="17495"/>
    <cellStyle name="Input cel 2 3 2 4 4 3" xfId="24724"/>
    <cellStyle name="Input cel 2 3 2 4 4 4" xfId="29671"/>
    <cellStyle name="Input cel 2 3 2 4 4 5" xfId="43445"/>
    <cellStyle name="Input cel 2 3 2 4 5" xfId="9548"/>
    <cellStyle name="Input cel 2 3 2 4 5 2" xfId="18250"/>
    <cellStyle name="Input cel 2 3 2 4 5 3" xfId="19923"/>
    <cellStyle name="Input cel 2 3 2 4 5 4" xfId="30426"/>
    <cellStyle name="Input cel 2 3 2 4 5 5" xfId="49469"/>
    <cellStyle name="Input cel 2 3 2 4 6" xfId="10242"/>
    <cellStyle name="Input cel 2 3 2 4 6 2" xfId="18944"/>
    <cellStyle name="Input cel 2 3 2 4 6 3" xfId="19847"/>
    <cellStyle name="Input cel 2 3 2 4 6 4" xfId="31120"/>
    <cellStyle name="Input cel 2 3 2 4 6 5" xfId="50163"/>
    <cellStyle name="Input cel 2 3 2 4 7" xfId="10860"/>
    <cellStyle name="Input cel 2 3 2 4 7 2" xfId="19562"/>
    <cellStyle name="Input cel 2 3 2 4 7 3" xfId="11224"/>
    <cellStyle name="Input cel 2 3 2 4 7 4" xfId="31738"/>
    <cellStyle name="Input cel 2 3 2 4 7 5" xfId="50781"/>
    <cellStyle name="Input cel 2 3 2 4 8" xfId="13739"/>
    <cellStyle name="Input cel 2 3 2 4 9" xfId="25311"/>
    <cellStyle name="Input cel 2 3 2 5" xfId="3837"/>
    <cellStyle name="Input cel 2 3 2 5 2" xfId="12616"/>
    <cellStyle name="Input cel 2 3 2 5 2 2" xfId="45271"/>
    <cellStyle name="Input cel 2 3 2 5 3" xfId="25165"/>
    <cellStyle name="Input cel 2 3 2 5 4" xfId="21321"/>
    <cellStyle name="Input cel 2 3 2 5 5" xfId="38135"/>
    <cellStyle name="Input cel 2 3 2 6" xfId="5367"/>
    <cellStyle name="Input cel 2 3 2 6 2" xfId="14069"/>
    <cellStyle name="Input cel 2 3 2 6 2 2" xfId="46207"/>
    <cellStyle name="Input cel 2 3 2 6 3" xfId="12453"/>
    <cellStyle name="Input cel 2 3 2 6 4" xfId="26246"/>
    <cellStyle name="Input cel 2 3 2 6 5" xfId="39759"/>
    <cellStyle name="Input cel 2 3 2 7" xfId="6349"/>
    <cellStyle name="Input cel 2 3 2 7 2" xfId="15051"/>
    <cellStyle name="Input cel 2 3 2 7 2 2" xfId="47105"/>
    <cellStyle name="Input cel 2 3 2 7 3" xfId="25321"/>
    <cellStyle name="Input cel 2 3 2 7 4" xfId="27228"/>
    <cellStyle name="Input cel 2 3 2 7 5" xfId="40741"/>
    <cellStyle name="Input cel 2 3 2 8" xfId="6665"/>
    <cellStyle name="Input cel 2 3 2 8 2" xfId="15367"/>
    <cellStyle name="Input cel 2 3 2 8 3" xfId="22127"/>
    <cellStyle name="Input cel 2 3 2 8 4" xfId="27543"/>
    <cellStyle name="Input cel 2 3 2 8 5" xfId="41056"/>
    <cellStyle name="Input cel 2 3 2 9" xfId="7466"/>
    <cellStyle name="Input cel 2 3 2 9 2" xfId="16168"/>
    <cellStyle name="Input cel 2 3 2 9 3" xfId="23399"/>
    <cellStyle name="Input cel 2 3 2 9 4" xfId="28344"/>
    <cellStyle name="Input cel 2 3 2 9 5" xfId="48075"/>
    <cellStyle name="Input cel 2 3 20" xfId="34993"/>
    <cellStyle name="Input cel 2 3 21" xfId="37104"/>
    <cellStyle name="Input cel 2 3 3" xfId="777"/>
    <cellStyle name="Input cel 2 3 3 10" xfId="7723"/>
    <cellStyle name="Input cel 2 3 3 10 2" xfId="16425"/>
    <cellStyle name="Input cel 2 3 3 10 3" xfId="22509"/>
    <cellStyle name="Input cel 2 3 3 10 4" xfId="28601"/>
    <cellStyle name="Input cel 2 3 3 10 5" xfId="48253"/>
    <cellStyle name="Input cel 2 3 3 11" xfId="8045"/>
    <cellStyle name="Input cel 2 3 3 11 2" xfId="16747"/>
    <cellStyle name="Input cel 2 3 3 11 3" xfId="20768"/>
    <cellStyle name="Input cel 2 3 3 11 4" xfId="28923"/>
    <cellStyle name="Input cel 2 3 3 11 5" xfId="48563"/>
    <cellStyle name="Input cel 2 3 3 12" xfId="11324"/>
    <cellStyle name="Input cel 2 3 3 13" xfId="12629"/>
    <cellStyle name="Input cel 2 3 3 14" xfId="25153"/>
    <cellStyle name="Input cel 2 3 3 15" xfId="32570"/>
    <cellStyle name="Input cel 2 3 3 16" xfId="34271"/>
    <cellStyle name="Input cel 2 3 3 17" xfId="35617"/>
    <cellStyle name="Input cel 2 3 3 18" xfId="38144"/>
    <cellStyle name="Input cel 2 3 3 2" xfId="4970"/>
    <cellStyle name="Input cel 2 3 3 2 10" xfId="25849"/>
    <cellStyle name="Input cel 2 3 3 2 11" xfId="33788"/>
    <cellStyle name="Input cel 2 3 3 2 12" xfId="34724"/>
    <cellStyle name="Input cel 2 3 3 2 13" xfId="36835"/>
    <cellStyle name="Input cel 2 3 3 2 14" xfId="39362"/>
    <cellStyle name="Input cel 2 3 3 2 2" xfId="5947"/>
    <cellStyle name="Input cel 2 3 3 2 2 2" xfId="14649"/>
    <cellStyle name="Input cel 2 3 3 2 2 2 2" xfId="46736"/>
    <cellStyle name="Input cel 2 3 3 2 2 3" xfId="24556"/>
    <cellStyle name="Input cel 2 3 3 2 2 4" xfId="26826"/>
    <cellStyle name="Input cel 2 3 3 2 2 5" xfId="40339"/>
    <cellStyle name="Input cel 2 3 3 2 3" xfId="7061"/>
    <cellStyle name="Input cel 2 3 3 2 3 2" xfId="15763"/>
    <cellStyle name="Input cel 2 3 3 2 3 2 2" xfId="47739"/>
    <cellStyle name="Input cel 2 3 3 2 3 3" xfId="12274"/>
    <cellStyle name="Input cel 2 3 3 2 3 4" xfId="27939"/>
    <cellStyle name="Input cel 2 3 3 2 3 5" xfId="41452"/>
    <cellStyle name="Input cel 2 3 3 2 4" xfId="8726"/>
    <cellStyle name="Input cel 2 3 3 2 4 2" xfId="17428"/>
    <cellStyle name="Input cel 2 3 3 2 4 3" xfId="21033"/>
    <cellStyle name="Input cel 2 3 3 2 4 4" xfId="29604"/>
    <cellStyle name="Input cel 2 3 3 2 4 5" xfId="43378"/>
    <cellStyle name="Input cel 2 3 3 2 5" xfId="9481"/>
    <cellStyle name="Input cel 2 3 3 2 5 2" xfId="18183"/>
    <cellStyle name="Input cel 2 3 3 2 5 3" xfId="21961"/>
    <cellStyle name="Input cel 2 3 3 2 5 4" xfId="30359"/>
    <cellStyle name="Input cel 2 3 3 2 5 5" xfId="49402"/>
    <cellStyle name="Input cel 2 3 3 2 6" xfId="10175"/>
    <cellStyle name="Input cel 2 3 3 2 6 2" xfId="18877"/>
    <cellStyle name="Input cel 2 3 3 2 6 3" xfId="13336"/>
    <cellStyle name="Input cel 2 3 3 2 6 4" xfId="31053"/>
    <cellStyle name="Input cel 2 3 3 2 6 5" xfId="50096"/>
    <cellStyle name="Input cel 2 3 3 2 7" xfId="10793"/>
    <cellStyle name="Input cel 2 3 3 2 7 2" xfId="19495"/>
    <cellStyle name="Input cel 2 3 3 2 7 3" xfId="12557"/>
    <cellStyle name="Input cel 2 3 3 2 7 4" xfId="31671"/>
    <cellStyle name="Input cel 2 3 3 2 7 5" xfId="50714"/>
    <cellStyle name="Input cel 2 3 3 2 8" xfId="13672"/>
    <cellStyle name="Input cel 2 3 3 2 9" xfId="21583"/>
    <cellStyle name="Input cel 2 3 3 3" xfId="4870"/>
    <cellStyle name="Input cel 2 3 3 3 10" xfId="25749"/>
    <cellStyle name="Input cel 2 3 3 3 11" xfId="33688"/>
    <cellStyle name="Input cel 2 3 3 3 12" xfId="34624"/>
    <cellStyle name="Input cel 2 3 3 3 13" xfId="36735"/>
    <cellStyle name="Input cel 2 3 3 3 14" xfId="39262"/>
    <cellStyle name="Input cel 2 3 3 3 2" xfId="5443"/>
    <cellStyle name="Input cel 2 3 3 3 2 2" xfId="14145"/>
    <cellStyle name="Input cel 2 3 3 3 2 2 2" xfId="46271"/>
    <cellStyle name="Input cel 2 3 3 3 2 3" xfId="12935"/>
    <cellStyle name="Input cel 2 3 3 3 2 4" xfId="26322"/>
    <cellStyle name="Input cel 2 3 3 3 2 5" xfId="39835"/>
    <cellStyle name="Input cel 2 3 3 3 3" xfId="6961"/>
    <cellStyle name="Input cel 2 3 3 3 3 2" xfId="15663"/>
    <cellStyle name="Input cel 2 3 3 3 3 2 2" xfId="47639"/>
    <cellStyle name="Input cel 2 3 3 3 3 3" xfId="1886"/>
    <cellStyle name="Input cel 2 3 3 3 3 4" xfId="27839"/>
    <cellStyle name="Input cel 2 3 3 3 3 5" xfId="41352"/>
    <cellStyle name="Input cel 2 3 3 3 4" xfId="8626"/>
    <cellStyle name="Input cel 2 3 3 3 4 2" xfId="17328"/>
    <cellStyle name="Input cel 2 3 3 3 4 3" xfId="21547"/>
    <cellStyle name="Input cel 2 3 3 3 4 4" xfId="29504"/>
    <cellStyle name="Input cel 2 3 3 3 4 5" xfId="43278"/>
    <cellStyle name="Input cel 2 3 3 3 5" xfId="9381"/>
    <cellStyle name="Input cel 2 3 3 3 5 2" xfId="18083"/>
    <cellStyle name="Input cel 2 3 3 3 5 3" xfId="22295"/>
    <cellStyle name="Input cel 2 3 3 3 5 4" xfId="30259"/>
    <cellStyle name="Input cel 2 3 3 3 5 5" xfId="49302"/>
    <cellStyle name="Input cel 2 3 3 3 6" xfId="10075"/>
    <cellStyle name="Input cel 2 3 3 3 6 2" xfId="18777"/>
    <cellStyle name="Input cel 2 3 3 3 6 3" xfId="19832"/>
    <cellStyle name="Input cel 2 3 3 3 6 4" xfId="30953"/>
    <cellStyle name="Input cel 2 3 3 3 6 5" xfId="49996"/>
    <cellStyle name="Input cel 2 3 3 3 7" xfId="10693"/>
    <cellStyle name="Input cel 2 3 3 3 7 2" xfId="19395"/>
    <cellStyle name="Input cel 2 3 3 3 7 3" xfId="11537"/>
    <cellStyle name="Input cel 2 3 3 3 7 4" xfId="31571"/>
    <cellStyle name="Input cel 2 3 3 3 7 5" xfId="50614"/>
    <cellStyle name="Input cel 2 3 3 3 8" xfId="13572"/>
    <cellStyle name="Input cel 2 3 3 3 9" xfId="21304"/>
    <cellStyle name="Input cel 2 3 3 4" xfId="6104"/>
    <cellStyle name="Input cel 2 3 3 4 2" xfId="14806"/>
    <cellStyle name="Input cel 2 3 3 4 2 2" xfId="46880"/>
    <cellStyle name="Input cel 2 3 3 4 3" xfId="24595"/>
    <cellStyle name="Input cel 2 3 3 4 4" xfId="26983"/>
    <cellStyle name="Input cel 2 3 3 4 5" xfId="40496"/>
    <cellStyle name="Input cel 2 3 3 5" xfId="6528"/>
    <cellStyle name="Input cel 2 3 3 5 2" xfId="15230"/>
    <cellStyle name="Input cel 2 3 3 5 2 2" xfId="47259"/>
    <cellStyle name="Input cel 2 3 3 5 3" xfId="24170"/>
    <cellStyle name="Input cel 2 3 3 5 4" xfId="27407"/>
    <cellStyle name="Input cel 2 3 3 5 5" xfId="40920"/>
    <cellStyle name="Input cel 2 3 3 6" xfId="6730"/>
    <cellStyle name="Input cel 2 3 3 6 2" xfId="15432"/>
    <cellStyle name="Input cel 2 3 3 6 2 2" xfId="47432"/>
    <cellStyle name="Input cel 2 3 3 6 3" xfId="21910"/>
    <cellStyle name="Input cel 2 3 3 6 4" xfId="27608"/>
    <cellStyle name="Input cel 2 3 3 6 5" xfId="41121"/>
    <cellStyle name="Input cel 2 3 3 7" xfId="6014"/>
    <cellStyle name="Input cel 2 3 3 7 2" xfId="14716"/>
    <cellStyle name="Input cel 2 3 3 7 3" xfId="23395"/>
    <cellStyle name="Input cel 2 3 3 7 4" xfId="26893"/>
    <cellStyle name="Input cel 2 3 3 7 5" xfId="40406"/>
    <cellStyle name="Input cel 2 3 3 8" xfId="7855"/>
    <cellStyle name="Input cel 2 3 3 8 2" xfId="16557"/>
    <cellStyle name="Input cel 2 3 3 8 3" xfId="21098"/>
    <cellStyle name="Input cel 2 3 3 8 4" xfId="28733"/>
    <cellStyle name="Input cel 2 3 3 8 5" xfId="48373"/>
    <cellStyle name="Input cel 2 3 3 9" xfId="7491"/>
    <cellStyle name="Input cel 2 3 3 9 2" xfId="16193"/>
    <cellStyle name="Input cel 2 3 3 9 3" xfId="22038"/>
    <cellStyle name="Input cel 2 3 3 9 4" xfId="28369"/>
    <cellStyle name="Input cel 2 3 3 9 5" xfId="48100"/>
    <cellStyle name="Input cel 2 3 4" xfId="1211"/>
    <cellStyle name="Input cel 2 3 4 10" xfId="9171"/>
    <cellStyle name="Input cel 2 3 4 10 2" xfId="17873"/>
    <cellStyle name="Input cel 2 3 4 10 3" xfId="20924"/>
    <cellStyle name="Input cel 2 3 4 10 4" xfId="30049"/>
    <cellStyle name="Input cel 2 3 4 10 5" xfId="49092"/>
    <cellStyle name="Input cel 2 3 4 11" xfId="9885"/>
    <cellStyle name="Input cel 2 3 4 11 2" xfId="18587"/>
    <cellStyle name="Input cel 2 3 4 11 3" xfId="12937"/>
    <cellStyle name="Input cel 2 3 4 11 4" xfId="30763"/>
    <cellStyle name="Input cel 2 3 4 11 5" xfId="49806"/>
    <cellStyle name="Input cel 2 3 4 12" xfId="2392"/>
    <cellStyle name="Input cel 2 3 4 13" xfId="23533"/>
    <cellStyle name="Input cel 2 3 4 14" xfId="12580"/>
    <cellStyle name="Input cel 2 3 4 15" xfId="33004"/>
    <cellStyle name="Input cel 2 3 4 16" xfId="34341"/>
    <cellStyle name="Input cel 2 3 4 17" xfId="36051"/>
    <cellStyle name="Input cel 2 3 4 18" xfId="38578"/>
    <cellStyle name="Input cel 2 3 4 2" xfId="4770"/>
    <cellStyle name="Input cel 2 3 4 2 10" xfId="25649"/>
    <cellStyle name="Input cel 2 3 4 2 11" xfId="33588"/>
    <cellStyle name="Input cel 2 3 4 2 12" xfId="34524"/>
    <cellStyle name="Input cel 2 3 4 2 13" xfId="36635"/>
    <cellStyle name="Input cel 2 3 4 2 14" xfId="39162"/>
    <cellStyle name="Input cel 2 3 4 2 2" xfId="5820"/>
    <cellStyle name="Input cel 2 3 4 2 2 2" xfId="14522"/>
    <cellStyle name="Input cel 2 3 4 2 2 2 2" xfId="46620"/>
    <cellStyle name="Input cel 2 3 4 2 2 3" xfId="24638"/>
    <cellStyle name="Input cel 2 3 4 2 2 4" xfId="26699"/>
    <cellStyle name="Input cel 2 3 4 2 2 5" xfId="40212"/>
    <cellStyle name="Input cel 2 3 4 2 3" xfId="6861"/>
    <cellStyle name="Input cel 2 3 4 2 3 2" xfId="15563"/>
    <cellStyle name="Input cel 2 3 4 2 3 2 2" xfId="47539"/>
    <cellStyle name="Input cel 2 3 4 2 3 3" xfId="2167"/>
    <cellStyle name="Input cel 2 3 4 2 3 4" xfId="27739"/>
    <cellStyle name="Input cel 2 3 4 2 3 5" xfId="41252"/>
    <cellStyle name="Input cel 2 3 4 2 4" xfId="8526"/>
    <cellStyle name="Input cel 2 3 4 2 4 2" xfId="17228"/>
    <cellStyle name="Input cel 2 3 4 2 4 3" xfId="23676"/>
    <cellStyle name="Input cel 2 3 4 2 4 4" xfId="29404"/>
    <cellStyle name="Input cel 2 3 4 2 4 5" xfId="43178"/>
    <cellStyle name="Input cel 2 3 4 2 5" xfId="9281"/>
    <cellStyle name="Input cel 2 3 4 2 5 2" xfId="17983"/>
    <cellStyle name="Input cel 2 3 4 2 5 3" xfId="13272"/>
    <cellStyle name="Input cel 2 3 4 2 5 4" xfId="30159"/>
    <cellStyle name="Input cel 2 3 4 2 5 5" xfId="49202"/>
    <cellStyle name="Input cel 2 3 4 2 6" xfId="9975"/>
    <cellStyle name="Input cel 2 3 4 2 6 2" xfId="18677"/>
    <cellStyle name="Input cel 2 3 4 2 6 3" xfId="12498"/>
    <cellStyle name="Input cel 2 3 4 2 6 4" xfId="30853"/>
    <cellStyle name="Input cel 2 3 4 2 6 5" xfId="49896"/>
    <cellStyle name="Input cel 2 3 4 2 7" xfId="10593"/>
    <cellStyle name="Input cel 2 3 4 2 7 2" xfId="19295"/>
    <cellStyle name="Input cel 2 3 4 2 7 3" xfId="19844"/>
    <cellStyle name="Input cel 2 3 4 2 7 4" xfId="31471"/>
    <cellStyle name="Input cel 2 3 4 2 7 5" xfId="50514"/>
    <cellStyle name="Input cel 2 3 4 2 8" xfId="13472"/>
    <cellStyle name="Input cel 2 3 4 2 9" xfId="24872"/>
    <cellStyle name="Input cel 2 3 4 3" xfId="5094"/>
    <cellStyle name="Input cel 2 3 4 3 10" xfId="25973"/>
    <cellStyle name="Input cel 2 3 4 3 11" xfId="33912"/>
    <cellStyle name="Input cel 2 3 4 3 12" xfId="34848"/>
    <cellStyle name="Input cel 2 3 4 3 13" xfId="36959"/>
    <cellStyle name="Input cel 2 3 4 3 14" xfId="39486"/>
    <cellStyle name="Input cel 2 3 4 3 2" xfId="6032"/>
    <cellStyle name="Input cel 2 3 4 3 2 2" xfId="14734"/>
    <cellStyle name="Input cel 2 3 4 3 2 2 2" xfId="46814"/>
    <cellStyle name="Input cel 2 3 4 3 2 3" xfId="24773"/>
    <cellStyle name="Input cel 2 3 4 3 2 4" xfId="26911"/>
    <cellStyle name="Input cel 2 3 4 3 2 5" xfId="40424"/>
    <cellStyle name="Input cel 2 3 4 3 3" xfId="7185"/>
    <cellStyle name="Input cel 2 3 4 3 3 2" xfId="15887"/>
    <cellStyle name="Input cel 2 3 4 3 3 2 2" xfId="47863"/>
    <cellStyle name="Input cel 2 3 4 3 3 3" xfId="23774"/>
    <cellStyle name="Input cel 2 3 4 3 3 4" xfId="28063"/>
    <cellStyle name="Input cel 2 3 4 3 3 5" xfId="41576"/>
    <cellStyle name="Input cel 2 3 4 3 4" xfId="8850"/>
    <cellStyle name="Input cel 2 3 4 3 4 2" xfId="17552"/>
    <cellStyle name="Input cel 2 3 4 3 4 3" xfId="20906"/>
    <cellStyle name="Input cel 2 3 4 3 4 4" xfId="29728"/>
    <cellStyle name="Input cel 2 3 4 3 4 5" xfId="43502"/>
    <cellStyle name="Input cel 2 3 4 3 5" xfId="9605"/>
    <cellStyle name="Input cel 2 3 4 3 5 2" xfId="18307"/>
    <cellStyle name="Input cel 2 3 4 3 5 3" xfId="19769"/>
    <cellStyle name="Input cel 2 3 4 3 5 4" xfId="30483"/>
    <cellStyle name="Input cel 2 3 4 3 5 5" xfId="49526"/>
    <cellStyle name="Input cel 2 3 4 3 6" xfId="10299"/>
    <cellStyle name="Input cel 2 3 4 3 6 2" xfId="19001"/>
    <cellStyle name="Input cel 2 3 4 3 6 3" xfId="12237"/>
    <cellStyle name="Input cel 2 3 4 3 6 4" xfId="31177"/>
    <cellStyle name="Input cel 2 3 4 3 6 5" xfId="50220"/>
    <cellStyle name="Input cel 2 3 4 3 7" xfId="10917"/>
    <cellStyle name="Input cel 2 3 4 3 7 2" xfId="19619"/>
    <cellStyle name="Input cel 2 3 4 3 7 3" xfId="20366"/>
    <cellStyle name="Input cel 2 3 4 3 7 4" xfId="31795"/>
    <cellStyle name="Input cel 2 3 4 3 7 5" xfId="50838"/>
    <cellStyle name="Input cel 2 3 4 3 8" xfId="13796"/>
    <cellStyle name="Input cel 2 3 4 3 9" xfId="22559"/>
    <cellStyle name="Input cel 2 3 4 4" xfId="3455"/>
    <cellStyle name="Input cel 2 3 4 4 2" xfId="12257"/>
    <cellStyle name="Input cel 2 3 4 4 2 2" xfId="44981"/>
    <cellStyle name="Input cel 2 3 4 4 3" xfId="22732"/>
    <cellStyle name="Input cel 2 3 4 4 4" xfId="21035"/>
    <cellStyle name="Input cel 2 3 4 4 5" xfId="37753"/>
    <cellStyle name="Input cel 2 3 4 5" xfId="6488"/>
    <cellStyle name="Input cel 2 3 4 5 2" xfId="15190"/>
    <cellStyle name="Input cel 2 3 4 5 2 2" xfId="47226"/>
    <cellStyle name="Input cel 2 3 4 5 3" xfId="21338"/>
    <cellStyle name="Input cel 2 3 4 5 4" xfId="27367"/>
    <cellStyle name="Input cel 2 3 4 5 5" xfId="40880"/>
    <cellStyle name="Input cel 2 3 4 6" xfId="6616"/>
    <cellStyle name="Input cel 2 3 4 6 2" xfId="15318"/>
    <cellStyle name="Input cel 2 3 4 6 2 2" xfId="47335"/>
    <cellStyle name="Input cel 2 3 4 6 3" xfId="25167"/>
    <cellStyle name="Input cel 2 3 4 6 4" xfId="27494"/>
    <cellStyle name="Input cel 2 3 4 6 5" xfId="41007"/>
    <cellStyle name="Input cel 2 3 4 7" xfId="7389"/>
    <cellStyle name="Input cel 2 3 4 7 2" xfId="16091"/>
    <cellStyle name="Input cel 2 3 4 7 3" xfId="24183"/>
    <cellStyle name="Input cel 2 3 4 7 4" xfId="28267"/>
    <cellStyle name="Input cel 2 3 4 7 5" xfId="41780"/>
    <cellStyle name="Input cel 2 3 4 8" xfId="8123"/>
    <cellStyle name="Input cel 2 3 4 8 2" xfId="16825"/>
    <cellStyle name="Input cel 2 3 4 8 3" xfId="13081"/>
    <cellStyle name="Input cel 2 3 4 8 4" xfId="29001"/>
    <cellStyle name="Input cel 2 3 4 8 5" xfId="48641"/>
    <cellStyle name="Input cel 2 3 4 9" xfId="8402"/>
    <cellStyle name="Input cel 2 3 4 9 2" xfId="17104"/>
    <cellStyle name="Input cel 2 3 4 9 3" xfId="22491"/>
    <cellStyle name="Input cel 2 3 4 9 4" xfId="29280"/>
    <cellStyle name="Input cel 2 3 4 9 5" xfId="48860"/>
    <cellStyle name="Input cel 2 3 5" xfId="5036"/>
    <cellStyle name="Input cel 2 3 5 10" xfId="25915"/>
    <cellStyle name="Input cel 2 3 5 11" xfId="33854"/>
    <cellStyle name="Input cel 2 3 5 12" xfId="34790"/>
    <cellStyle name="Input cel 2 3 5 13" xfId="36901"/>
    <cellStyle name="Input cel 2 3 5 14" xfId="39428"/>
    <cellStyle name="Input cel 2 3 5 2" xfId="5787"/>
    <cellStyle name="Input cel 2 3 5 2 2" xfId="14489"/>
    <cellStyle name="Input cel 2 3 5 2 2 2" xfId="46591"/>
    <cellStyle name="Input cel 2 3 5 2 3" xfId="23631"/>
    <cellStyle name="Input cel 2 3 5 2 4" xfId="26666"/>
    <cellStyle name="Input cel 2 3 5 2 5" xfId="40179"/>
    <cellStyle name="Input cel 2 3 5 3" xfId="7127"/>
    <cellStyle name="Input cel 2 3 5 3 2" xfId="15829"/>
    <cellStyle name="Input cel 2 3 5 3 2 2" xfId="47805"/>
    <cellStyle name="Input cel 2 3 5 3 3" xfId="22281"/>
    <cellStyle name="Input cel 2 3 5 3 4" xfId="28005"/>
    <cellStyle name="Input cel 2 3 5 3 5" xfId="41518"/>
    <cellStyle name="Input cel 2 3 5 4" xfId="8792"/>
    <cellStyle name="Input cel 2 3 5 4 2" xfId="17494"/>
    <cellStyle name="Input cel 2 3 5 4 3" xfId="25226"/>
    <cellStyle name="Input cel 2 3 5 4 4" xfId="29670"/>
    <cellStyle name="Input cel 2 3 5 4 5" xfId="43444"/>
    <cellStyle name="Input cel 2 3 5 5" xfId="9547"/>
    <cellStyle name="Input cel 2 3 5 5 2" xfId="18249"/>
    <cellStyle name="Input cel 2 3 5 5 3" xfId="12912"/>
    <cellStyle name="Input cel 2 3 5 5 4" xfId="30425"/>
    <cellStyle name="Input cel 2 3 5 5 5" xfId="49468"/>
    <cellStyle name="Input cel 2 3 5 6" xfId="10241"/>
    <cellStyle name="Input cel 2 3 5 6 2" xfId="18943"/>
    <cellStyle name="Input cel 2 3 5 6 3" xfId="13242"/>
    <cellStyle name="Input cel 2 3 5 6 4" xfId="31119"/>
    <cellStyle name="Input cel 2 3 5 6 5" xfId="50162"/>
    <cellStyle name="Input cel 2 3 5 7" xfId="10859"/>
    <cellStyle name="Input cel 2 3 5 7 2" xfId="19561"/>
    <cellStyle name="Input cel 2 3 5 7 3" xfId="19912"/>
    <cellStyle name="Input cel 2 3 5 7 4" xfId="31737"/>
    <cellStyle name="Input cel 2 3 5 7 5" xfId="50780"/>
    <cellStyle name="Input cel 2 3 5 8" xfId="13738"/>
    <cellStyle name="Input cel 2 3 5 9" xfId="20560"/>
    <cellStyle name="Input cel 2 3 6" xfId="4828"/>
    <cellStyle name="Input cel 2 3 6 10" xfId="25707"/>
    <cellStyle name="Input cel 2 3 6 11" xfId="33646"/>
    <cellStyle name="Input cel 2 3 6 12" xfId="34582"/>
    <cellStyle name="Input cel 2 3 6 13" xfId="36693"/>
    <cellStyle name="Input cel 2 3 6 14" xfId="39220"/>
    <cellStyle name="Input cel 2 3 6 2" xfId="6072"/>
    <cellStyle name="Input cel 2 3 6 2 2" xfId="14774"/>
    <cellStyle name="Input cel 2 3 6 2 2 2" xfId="46850"/>
    <cellStyle name="Input cel 2 3 6 2 3" xfId="21345"/>
    <cellStyle name="Input cel 2 3 6 2 4" xfId="26951"/>
    <cellStyle name="Input cel 2 3 6 2 5" xfId="40464"/>
    <cellStyle name="Input cel 2 3 6 3" xfId="6919"/>
    <cellStyle name="Input cel 2 3 6 3 2" xfId="15621"/>
    <cellStyle name="Input cel 2 3 6 3 2 2" xfId="47597"/>
    <cellStyle name="Input cel 2 3 6 3 3" xfId="13040"/>
    <cellStyle name="Input cel 2 3 6 3 4" xfId="27797"/>
    <cellStyle name="Input cel 2 3 6 3 5" xfId="41310"/>
    <cellStyle name="Input cel 2 3 6 4" xfId="8584"/>
    <cellStyle name="Input cel 2 3 6 4 2" xfId="17286"/>
    <cellStyle name="Input cel 2 3 6 4 3" xfId="22802"/>
    <cellStyle name="Input cel 2 3 6 4 4" xfId="29462"/>
    <cellStyle name="Input cel 2 3 6 4 5" xfId="43236"/>
    <cellStyle name="Input cel 2 3 6 5" xfId="9339"/>
    <cellStyle name="Input cel 2 3 6 5 2" xfId="18041"/>
    <cellStyle name="Input cel 2 3 6 5 3" xfId="22448"/>
    <cellStyle name="Input cel 2 3 6 5 4" xfId="30217"/>
    <cellStyle name="Input cel 2 3 6 5 5" xfId="49260"/>
    <cellStyle name="Input cel 2 3 6 6" xfId="10033"/>
    <cellStyle name="Input cel 2 3 6 6 2" xfId="18735"/>
    <cellStyle name="Input cel 2 3 6 6 3" xfId="1778"/>
    <cellStyle name="Input cel 2 3 6 6 4" xfId="30911"/>
    <cellStyle name="Input cel 2 3 6 6 5" xfId="49954"/>
    <cellStyle name="Input cel 2 3 6 7" xfId="10651"/>
    <cellStyle name="Input cel 2 3 6 7 2" xfId="19353"/>
    <cellStyle name="Input cel 2 3 6 7 3" xfId="20300"/>
    <cellStyle name="Input cel 2 3 6 7 4" xfId="31529"/>
    <cellStyle name="Input cel 2 3 6 7 5" xfId="50572"/>
    <cellStyle name="Input cel 2 3 6 8" xfId="13530"/>
    <cellStyle name="Input cel 2 3 6 9" xfId="22705"/>
    <cellStyle name="Input cel 2 3 7" xfId="6314"/>
    <cellStyle name="Input cel 2 3 7 2" xfId="15016"/>
    <cellStyle name="Input cel 2 3 7 2 2" xfId="47071"/>
    <cellStyle name="Input cel 2 3 7 3" xfId="22765"/>
    <cellStyle name="Input cel 2 3 7 4" xfId="27193"/>
    <cellStyle name="Input cel 2 3 7 5" xfId="40706"/>
    <cellStyle name="Input cel 2 3 8" xfId="5867"/>
    <cellStyle name="Input cel 2 3 8 2" xfId="14569"/>
    <cellStyle name="Input cel 2 3 8 2 2" xfId="46664"/>
    <cellStyle name="Input cel 2 3 8 3" xfId="25069"/>
    <cellStyle name="Input cel 2 3 8 4" xfId="26746"/>
    <cellStyle name="Input cel 2 3 8 5" xfId="40259"/>
    <cellStyle name="Input cel 2 3 9" xfId="6736"/>
    <cellStyle name="Input cel 2 3 9 2" xfId="15438"/>
    <cellStyle name="Input cel 2 3 9 2 2" xfId="47435"/>
    <cellStyle name="Input cel 2 3 9 3" xfId="13307"/>
    <cellStyle name="Input cel 2 3 9 4" xfId="27614"/>
    <cellStyle name="Input cel 2 3 9 5" xfId="41127"/>
    <cellStyle name="Input cel 2 4" xfId="485"/>
    <cellStyle name="Input cel 2 4 10" xfId="3220"/>
    <cellStyle name="Input cel 2 4 10 2" xfId="12035"/>
    <cellStyle name="Input cel 2 4 10 3" xfId="21267"/>
    <cellStyle name="Input cel 2 4 10 4" xfId="23288"/>
    <cellStyle name="Input cel 2 4 10 5" xfId="37518"/>
    <cellStyle name="Input cel 2 4 11" xfId="7451"/>
    <cellStyle name="Input cel 2 4 11 2" xfId="16153"/>
    <cellStyle name="Input cel 2 4 11 3" xfId="25244"/>
    <cellStyle name="Input cel 2 4 11 4" xfId="28329"/>
    <cellStyle name="Input cel 2 4 11 5" xfId="48060"/>
    <cellStyle name="Input cel 2 4 12" xfId="3043"/>
    <cellStyle name="Input cel 2 4 12 2" xfId="11867"/>
    <cellStyle name="Input cel 2 4 12 3" xfId="25343"/>
    <cellStyle name="Input cel 2 4 12 4" xfId="13285"/>
    <cellStyle name="Input cel 2 4 12 5" xfId="44587"/>
    <cellStyle name="Input cel 2 4 13" xfId="2885"/>
    <cellStyle name="Input cel 2 4 13 2" xfId="11719"/>
    <cellStyle name="Input cel 2 4 13 3" xfId="23840"/>
    <cellStyle name="Input cel 2 4 13 4" xfId="20256"/>
    <cellStyle name="Input cel 2 4 13 5" xfId="44429"/>
    <cellStyle name="Input cel 2 4 14" xfId="7524"/>
    <cellStyle name="Input cel 2 4 14 2" xfId="16226"/>
    <cellStyle name="Input cel 2 4 14 3" xfId="23414"/>
    <cellStyle name="Input cel 2 4 14 4" xfId="28402"/>
    <cellStyle name="Input cel 2 4 14 5" xfId="48133"/>
    <cellStyle name="Input cel 2 4 15" xfId="2404"/>
    <cellStyle name="Input cel 2 4 16" xfId="21292"/>
    <cellStyle name="Input cel 2 4 17" xfId="22412"/>
    <cellStyle name="Input cel 2 4 18" xfId="32005"/>
    <cellStyle name="Input cel 2 4 19" xfId="34073"/>
    <cellStyle name="Input cel 2 4 2" xfId="733"/>
    <cellStyle name="Input cel 2 4 2 10" xfId="8281"/>
    <cellStyle name="Input cel 2 4 2 10 2" xfId="16983"/>
    <cellStyle name="Input cel 2 4 2 10 3" xfId="23924"/>
    <cellStyle name="Input cel 2 4 2 10 4" xfId="29159"/>
    <cellStyle name="Input cel 2 4 2 10 5" xfId="48795"/>
    <cellStyle name="Input cel 2 4 2 11" xfId="9060"/>
    <cellStyle name="Input cel 2 4 2 11 2" xfId="17762"/>
    <cellStyle name="Input cel 2 4 2 11 3" xfId="24741"/>
    <cellStyle name="Input cel 2 4 2 11 4" xfId="29938"/>
    <cellStyle name="Input cel 2 4 2 11 5" xfId="48981"/>
    <cellStyle name="Input cel 2 4 2 12" xfId="9792"/>
    <cellStyle name="Input cel 2 4 2 12 2" xfId="18494"/>
    <cellStyle name="Input cel 2 4 2 12 3" xfId="12791"/>
    <cellStyle name="Input cel 2 4 2 12 4" xfId="30670"/>
    <cellStyle name="Input cel 2 4 2 12 5" xfId="49713"/>
    <cellStyle name="Input cel 2 4 2 13" xfId="11281"/>
    <cellStyle name="Input cel 2 4 2 14" xfId="20219"/>
    <cellStyle name="Input cel 2 4 2 15" xfId="23750"/>
    <cellStyle name="Input cel 2 4 2 16" xfId="32080"/>
    <cellStyle name="Input cel 2 4 2 17" xfId="34111"/>
    <cellStyle name="Input cel 2 4 2 18" xfId="35127"/>
    <cellStyle name="Input cel 2 4 2 19" xfId="37374"/>
    <cellStyle name="Input cel 2 4 2 2" xfId="1502"/>
    <cellStyle name="Input cel 2 4 2 2 10" xfId="13199"/>
    <cellStyle name="Input cel 2 4 2 2 11" xfId="22164"/>
    <cellStyle name="Input cel 2 4 2 2 12" xfId="25538"/>
    <cellStyle name="Input cel 2 4 2 2 13" xfId="33295"/>
    <cellStyle name="Input cel 2 4 2 2 14" xfId="34413"/>
    <cellStyle name="Input cel 2 4 2 2 15" xfId="36342"/>
    <cellStyle name="Input cel 2 4 2 2 16" xfId="38869"/>
    <cellStyle name="Input cel 2 4 2 2 2" xfId="4958"/>
    <cellStyle name="Input cel 2 4 2 2 2 10" xfId="25837"/>
    <cellStyle name="Input cel 2 4 2 2 2 11" xfId="33776"/>
    <cellStyle name="Input cel 2 4 2 2 2 12" xfId="34712"/>
    <cellStyle name="Input cel 2 4 2 2 2 13" xfId="36823"/>
    <cellStyle name="Input cel 2 4 2 2 2 14" xfId="39350"/>
    <cellStyle name="Input cel 2 4 2 2 2 2" xfId="6070"/>
    <cellStyle name="Input cel 2 4 2 2 2 2 2" xfId="14772"/>
    <cellStyle name="Input cel 2 4 2 2 2 2 2 2" xfId="46848"/>
    <cellStyle name="Input cel 2 4 2 2 2 2 3" xfId="21991"/>
    <cellStyle name="Input cel 2 4 2 2 2 2 4" xfId="26949"/>
    <cellStyle name="Input cel 2 4 2 2 2 2 5" xfId="40462"/>
    <cellStyle name="Input cel 2 4 2 2 2 3" xfId="7049"/>
    <cellStyle name="Input cel 2 4 2 2 2 3 2" xfId="15751"/>
    <cellStyle name="Input cel 2 4 2 2 2 3 2 2" xfId="47727"/>
    <cellStyle name="Input cel 2 4 2 2 2 3 3" xfId="20446"/>
    <cellStyle name="Input cel 2 4 2 2 2 3 4" xfId="27927"/>
    <cellStyle name="Input cel 2 4 2 2 2 3 5" xfId="41440"/>
    <cellStyle name="Input cel 2 4 2 2 2 4" xfId="8714"/>
    <cellStyle name="Input cel 2 4 2 2 2 4 2" xfId="17416"/>
    <cellStyle name="Input cel 2 4 2 2 2 4 3" xfId="25467"/>
    <cellStyle name="Input cel 2 4 2 2 2 4 4" xfId="29592"/>
    <cellStyle name="Input cel 2 4 2 2 2 4 5" xfId="43366"/>
    <cellStyle name="Input cel 2 4 2 2 2 5" xfId="9469"/>
    <cellStyle name="Input cel 2 4 2 2 2 5 2" xfId="18171"/>
    <cellStyle name="Input cel 2 4 2 2 2 5 3" xfId="20679"/>
    <cellStyle name="Input cel 2 4 2 2 2 5 4" xfId="30347"/>
    <cellStyle name="Input cel 2 4 2 2 2 5 5" xfId="49390"/>
    <cellStyle name="Input cel 2 4 2 2 2 6" xfId="10163"/>
    <cellStyle name="Input cel 2 4 2 2 2 6 2" xfId="18865"/>
    <cellStyle name="Input cel 2 4 2 2 2 6 3" xfId="11636"/>
    <cellStyle name="Input cel 2 4 2 2 2 6 4" xfId="31041"/>
    <cellStyle name="Input cel 2 4 2 2 2 6 5" xfId="50084"/>
    <cellStyle name="Input cel 2 4 2 2 2 7" xfId="10781"/>
    <cellStyle name="Input cel 2 4 2 2 2 7 2" xfId="19483"/>
    <cellStyle name="Input cel 2 4 2 2 2 7 3" xfId="12486"/>
    <cellStyle name="Input cel 2 4 2 2 2 7 4" xfId="31659"/>
    <cellStyle name="Input cel 2 4 2 2 2 7 5" xfId="50702"/>
    <cellStyle name="Input cel 2 4 2 2 2 8" xfId="13660"/>
    <cellStyle name="Input cel 2 4 2 2 2 9" xfId="23876"/>
    <cellStyle name="Input cel 2 4 2 2 3" xfId="5196"/>
    <cellStyle name="Input cel 2 4 2 2 3 10" xfId="26075"/>
    <cellStyle name="Input cel 2 4 2 2 3 11" xfId="34014"/>
    <cellStyle name="Input cel 2 4 2 2 3 12" xfId="34950"/>
    <cellStyle name="Input cel 2 4 2 2 3 13" xfId="37061"/>
    <cellStyle name="Input cel 2 4 2 2 3 14" xfId="39588"/>
    <cellStyle name="Input cel 2 4 2 2 3 2" xfId="5959"/>
    <cellStyle name="Input cel 2 4 2 2 3 2 2" xfId="14661"/>
    <cellStyle name="Input cel 2 4 2 2 3 2 2 2" xfId="46748"/>
    <cellStyle name="Input cel 2 4 2 2 3 2 3" xfId="13265"/>
    <cellStyle name="Input cel 2 4 2 2 3 2 4" xfId="26838"/>
    <cellStyle name="Input cel 2 4 2 2 3 2 5" xfId="40351"/>
    <cellStyle name="Input cel 2 4 2 2 3 3" xfId="7287"/>
    <cellStyle name="Input cel 2 4 2 2 3 3 2" xfId="15989"/>
    <cellStyle name="Input cel 2 4 2 2 3 3 2 2" xfId="47965"/>
    <cellStyle name="Input cel 2 4 2 2 3 3 3" xfId="23918"/>
    <cellStyle name="Input cel 2 4 2 2 3 3 4" xfId="28165"/>
    <cellStyle name="Input cel 2 4 2 2 3 3 5" xfId="41678"/>
    <cellStyle name="Input cel 2 4 2 2 3 4" xfId="8952"/>
    <cellStyle name="Input cel 2 4 2 2 3 4 2" xfId="17654"/>
    <cellStyle name="Input cel 2 4 2 2 3 4 3" xfId="21253"/>
    <cellStyle name="Input cel 2 4 2 2 3 4 4" xfId="29830"/>
    <cellStyle name="Input cel 2 4 2 2 3 4 5" xfId="43604"/>
    <cellStyle name="Input cel 2 4 2 2 3 5" xfId="9707"/>
    <cellStyle name="Input cel 2 4 2 2 3 5 2" xfId="18409"/>
    <cellStyle name="Input cel 2 4 2 2 3 5 3" xfId="12230"/>
    <cellStyle name="Input cel 2 4 2 2 3 5 4" xfId="30585"/>
    <cellStyle name="Input cel 2 4 2 2 3 5 5" xfId="49628"/>
    <cellStyle name="Input cel 2 4 2 2 3 6" xfId="10401"/>
    <cellStyle name="Input cel 2 4 2 2 3 6 2" xfId="19103"/>
    <cellStyle name="Input cel 2 4 2 2 3 6 3" xfId="12944"/>
    <cellStyle name="Input cel 2 4 2 2 3 6 4" xfId="31279"/>
    <cellStyle name="Input cel 2 4 2 2 3 6 5" xfId="50322"/>
    <cellStyle name="Input cel 2 4 2 2 3 7" xfId="11019"/>
    <cellStyle name="Input cel 2 4 2 2 3 7 2" xfId="19721"/>
    <cellStyle name="Input cel 2 4 2 2 3 7 3" xfId="11888"/>
    <cellStyle name="Input cel 2 4 2 2 3 7 4" xfId="31897"/>
    <cellStyle name="Input cel 2 4 2 2 3 7 5" xfId="50940"/>
    <cellStyle name="Input cel 2 4 2 2 3 8" xfId="13898"/>
    <cellStyle name="Input cel 2 4 2 2 3 9" xfId="20972"/>
    <cellStyle name="Input cel 2 4 2 2 4" xfId="6211"/>
    <cellStyle name="Input cel 2 4 2 2 4 2" xfId="14913"/>
    <cellStyle name="Input cel 2 4 2 2 4 2 2" xfId="46976"/>
    <cellStyle name="Input cel 2 4 2 2 4 3" xfId="24182"/>
    <cellStyle name="Input cel 2 4 2 2 4 4" xfId="27090"/>
    <cellStyle name="Input cel 2 4 2 2 4 5" xfId="40603"/>
    <cellStyle name="Input cel 2 4 2 2 5" xfId="6684"/>
    <cellStyle name="Input cel 2 4 2 2 5 2" xfId="15386"/>
    <cellStyle name="Input cel 2 4 2 2 5 2 2" xfId="47389"/>
    <cellStyle name="Input cel 2 4 2 2 5 3" xfId="23817"/>
    <cellStyle name="Input cel 2 4 2 2 5 4" xfId="27562"/>
    <cellStyle name="Input cel 2 4 2 2 5 5" xfId="41075"/>
    <cellStyle name="Input cel 2 4 2 2 6" xfId="8320"/>
    <cellStyle name="Input cel 2 4 2 2 6 2" xfId="17022"/>
    <cellStyle name="Input cel 2 4 2 2 6 3" xfId="25174"/>
    <cellStyle name="Input cel 2 4 2 2 6 4" xfId="29198"/>
    <cellStyle name="Input cel 2 4 2 2 6 5" xfId="42885"/>
    <cellStyle name="Input cel 2 4 2 2 7" xfId="9095"/>
    <cellStyle name="Input cel 2 4 2 2 7 2" xfId="17797"/>
    <cellStyle name="Input cel 2 4 2 2 7 3" xfId="13322"/>
    <cellStyle name="Input cel 2 4 2 2 7 4" xfId="29973"/>
    <cellStyle name="Input cel 2 4 2 2 7 5" xfId="49016"/>
    <cellStyle name="Input cel 2 4 2 2 8" xfId="9823"/>
    <cellStyle name="Input cel 2 4 2 2 8 2" xfId="18525"/>
    <cellStyle name="Input cel 2 4 2 2 8 3" xfId="20140"/>
    <cellStyle name="Input cel 2 4 2 2 8 4" xfId="30701"/>
    <cellStyle name="Input cel 2 4 2 2 8 5" xfId="49744"/>
    <cellStyle name="Input cel 2 4 2 2 9" xfId="10482"/>
    <cellStyle name="Input cel 2 4 2 2 9 2" xfId="19184"/>
    <cellStyle name="Input cel 2 4 2 2 9 3" xfId="12762"/>
    <cellStyle name="Input cel 2 4 2 2 9 4" xfId="31360"/>
    <cellStyle name="Input cel 2 4 2 2 9 5" xfId="50403"/>
    <cellStyle name="Input cel 2 4 2 3" xfId="5044"/>
    <cellStyle name="Input cel 2 4 2 3 10" xfId="25923"/>
    <cellStyle name="Input cel 2 4 2 3 11" xfId="33862"/>
    <cellStyle name="Input cel 2 4 2 3 12" xfId="34798"/>
    <cellStyle name="Input cel 2 4 2 3 13" xfId="36909"/>
    <cellStyle name="Input cel 2 4 2 3 14" xfId="39436"/>
    <cellStyle name="Input cel 2 4 2 3 2" xfId="5773"/>
    <cellStyle name="Input cel 2 4 2 3 2 2" xfId="14475"/>
    <cellStyle name="Input cel 2 4 2 3 2 2 2" xfId="46579"/>
    <cellStyle name="Input cel 2 4 2 3 2 3" xfId="21489"/>
    <cellStyle name="Input cel 2 4 2 3 2 4" xfId="26652"/>
    <cellStyle name="Input cel 2 4 2 3 2 5" xfId="40165"/>
    <cellStyle name="Input cel 2 4 2 3 3" xfId="7135"/>
    <cellStyle name="Input cel 2 4 2 3 3 2" xfId="15837"/>
    <cellStyle name="Input cel 2 4 2 3 3 2 2" xfId="47813"/>
    <cellStyle name="Input cel 2 4 2 3 3 3" xfId="22092"/>
    <cellStyle name="Input cel 2 4 2 3 3 4" xfId="28013"/>
    <cellStyle name="Input cel 2 4 2 3 3 5" xfId="41526"/>
    <cellStyle name="Input cel 2 4 2 3 4" xfId="8800"/>
    <cellStyle name="Input cel 2 4 2 3 4 2" xfId="17502"/>
    <cellStyle name="Input cel 2 4 2 3 4 3" xfId="22851"/>
    <cellStyle name="Input cel 2 4 2 3 4 4" xfId="29678"/>
    <cellStyle name="Input cel 2 4 2 3 4 5" xfId="43452"/>
    <cellStyle name="Input cel 2 4 2 3 5" xfId="9555"/>
    <cellStyle name="Input cel 2 4 2 3 5 2" xfId="18257"/>
    <cellStyle name="Input cel 2 4 2 3 5 3" xfId="12241"/>
    <cellStyle name="Input cel 2 4 2 3 5 4" xfId="30433"/>
    <cellStyle name="Input cel 2 4 2 3 5 5" xfId="49476"/>
    <cellStyle name="Input cel 2 4 2 3 6" xfId="10249"/>
    <cellStyle name="Input cel 2 4 2 3 6 2" xfId="18951"/>
    <cellStyle name="Input cel 2 4 2 3 6 3" xfId="12951"/>
    <cellStyle name="Input cel 2 4 2 3 6 4" xfId="31127"/>
    <cellStyle name="Input cel 2 4 2 3 6 5" xfId="50170"/>
    <cellStyle name="Input cel 2 4 2 3 7" xfId="10867"/>
    <cellStyle name="Input cel 2 4 2 3 7 2" xfId="19569"/>
    <cellStyle name="Input cel 2 4 2 3 7 3" xfId="12741"/>
    <cellStyle name="Input cel 2 4 2 3 7 4" xfId="31745"/>
    <cellStyle name="Input cel 2 4 2 3 7 5" xfId="50788"/>
    <cellStyle name="Input cel 2 4 2 3 8" xfId="13746"/>
    <cellStyle name="Input cel 2 4 2 3 9" xfId="25054"/>
    <cellStyle name="Input cel 2 4 2 4" xfId="5136"/>
    <cellStyle name="Input cel 2 4 2 4 10" xfId="26015"/>
    <cellStyle name="Input cel 2 4 2 4 11" xfId="33954"/>
    <cellStyle name="Input cel 2 4 2 4 12" xfId="34890"/>
    <cellStyle name="Input cel 2 4 2 4 13" xfId="37001"/>
    <cellStyle name="Input cel 2 4 2 4 14" xfId="39528"/>
    <cellStyle name="Input cel 2 4 2 4 2" xfId="5489"/>
    <cellStyle name="Input cel 2 4 2 4 2 2" xfId="14191"/>
    <cellStyle name="Input cel 2 4 2 4 2 2 2" xfId="46316"/>
    <cellStyle name="Input cel 2 4 2 4 2 3" xfId="24780"/>
    <cellStyle name="Input cel 2 4 2 4 2 4" xfId="26368"/>
    <cellStyle name="Input cel 2 4 2 4 2 5" xfId="39881"/>
    <cellStyle name="Input cel 2 4 2 4 3" xfId="7227"/>
    <cellStyle name="Input cel 2 4 2 4 3 2" xfId="15929"/>
    <cellStyle name="Input cel 2 4 2 4 3 2 2" xfId="47905"/>
    <cellStyle name="Input cel 2 4 2 4 3 3" xfId="22608"/>
    <cellStyle name="Input cel 2 4 2 4 3 4" xfId="28105"/>
    <cellStyle name="Input cel 2 4 2 4 3 5" xfId="41618"/>
    <cellStyle name="Input cel 2 4 2 4 4" xfId="8892"/>
    <cellStyle name="Input cel 2 4 2 4 4 2" xfId="17594"/>
    <cellStyle name="Input cel 2 4 2 4 4 3" xfId="23236"/>
    <cellStyle name="Input cel 2 4 2 4 4 4" xfId="29770"/>
    <cellStyle name="Input cel 2 4 2 4 4 5" xfId="43544"/>
    <cellStyle name="Input cel 2 4 2 4 5" xfId="9647"/>
    <cellStyle name="Input cel 2 4 2 4 5 2" xfId="18349"/>
    <cellStyle name="Input cel 2 4 2 4 5 3" xfId="11598"/>
    <cellStyle name="Input cel 2 4 2 4 5 4" xfId="30525"/>
    <cellStyle name="Input cel 2 4 2 4 5 5" xfId="49568"/>
    <cellStyle name="Input cel 2 4 2 4 6" xfId="10341"/>
    <cellStyle name="Input cel 2 4 2 4 6 2" xfId="19043"/>
    <cellStyle name="Input cel 2 4 2 4 6 3" xfId="12597"/>
    <cellStyle name="Input cel 2 4 2 4 6 4" xfId="31219"/>
    <cellStyle name="Input cel 2 4 2 4 6 5" xfId="50262"/>
    <cellStyle name="Input cel 2 4 2 4 7" xfId="10959"/>
    <cellStyle name="Input cel 2 4 2 4 7 2" xfId="19661"/>
    <cellStyle name="Input cel 2 4 2 4 7 3" xfId="12165"/>
    <cellStyle name="Input cel 2 4 2 4 7 4" xfId="31837"/>
    <cellStyle name="Input cel 2 4 2 4 7 5" xfId="50880"/>
    <cellStyle name="Input cel 2 4 2 4 8" xfId="13838"/>
    <cellStyle name="Input cel 2 4 2 4 9" xfId="23972"/>
    <cellStyle name="Input cel 2 4 2 5" xfId="3827"/>
    <cellStyle name="Input cel 2 4 2 5 2" xfId="12606"/>
    <cellStyle name="Input cel 2 4 2 5 2 2" xfId="45261"/>
    <cellStyle name="Input cel 2 4 2 5 3" xfId="20688"/>
    <cellStyle name="Input cel 2 4 2 5 4" xfId="21012"/>
    <cellStyle name="Input cel 2 4 2 5 5" xfId="38125"/>
    <cellStyle name="Input cel 2 4 2 6" xfId="3171"/>
    <cellStyle name="Input cel 2 4 2 6 2" xfId="11986"/>
    <cellStyle name="Input cel 2 4 2 6 2 2" xfId="44711"/>
    <cellStyle name="Input cel 2 4 2 6 3" xfId="13316"/>
    <cellStyle name="Input cel 2 4 2 6 4" xfId="11569"/>
    <cellStyle name="Input cel 2 4 2 6 5" xfId="37469"/>
    <cellStyle name="Input cel 2 4 2 7" xfId="3138"/>
    <cellStyle name="Input cel 2 4 2 7 2" xfId="11955"/>
    <cellStyle name="Input cel 2 4 2 7 2 2" xfId="44678"/>
    <cellStyle name="Input cel 2 4 2 7 3" xfId="22733"/>
    <cellStyle name="Input cel 2 4 2 7 4" xfId="23204"/>
    <cellStyle name="Input cel 2 4 2 7 5" xfId="37436"/>
    <cellStyle name="Input cel 2 4 2 8" xfId="5382"/>
    <cellStyle name="Input cel 2 4 2 8 2" xfId="14084"/>
    <cellStyle name="Input cel 2 4 2 8 3" xfId="20804"/>
    <cellStyle name="Input cel 2 4 2 8 4" xfId="26261"/>
    <cellStyle name="Input cel 2 4 2 8 5" xfId="39774"/>
    <cellStyle name="Input cel 2 4 2 9" xfId="7508"/>
    <cellStyle name="Input cel 2 4 2 9 2" xfId="16210"/>
    <cellStyle name="Input cel 2 4 2 9 3" xfId="23336"/>
    <cellStyle name="Input cel 2 4 2 9 4" xfId="28386"/>
    <cellStyle name="Input cel 2 4 2 9 5" xfId="48117"/>
    <cellStyle name="Input cel 2 4 20" xfId="35052"/>
    <cellStyle name="Input cel 2 4 21" xfId="37163"/>
    <cellStyle name="Input cel 2 4 3" xfId="836"/>
    <cellStyle name="Input cel 2 4 3 10" xfId="8089"/>
    <cellStyle name="Input cel 2 4 3 10 2" xfId="16791"/>
    <cellStyle name="Input cel 2 4 3 10 3" xfId="24309"/>
    <cellStyle name="Input cel 2 4 3 10 4" xfId="28967"/>
    <cellStyle name="Input cel 2 4 3 10 5" xfId="48607"/>
    <cellStyle name="Input cel 2 4 3 11" xfId="7552"/>
    <cellStyle name="Input cel 2 4 3 11 2" xfId="16254"/>
    <cellStyle name="Input cel 2 4 3 11 3" xfId="22289"/>
    <cellStyle name="Input cel 2 4 3 11 4" xfId="28430"/>
    <cellStyle name="Input cel 2 4 3 11 5" xfId="48161"/>
    <cellStyle name="Input cel 2 4 3 12" xfId="11379"/>
    <cellStyle name="Input cel 2 4 3 13" xfId="12770"/>
    <cellStyle name="Input cel 2 4 3 14" xfId="23805"/>
    <cellStyle name="Input cel 2 4 3 15" xfId="32629"/>
    <cellStyle name="Input cel 2 4 3 16" xfId="34294"/>
    <cellStyle name="Input cel 2 4 3 17" xfId="35676"/>
    <cellStyle name="Input cel 2 4 3 18" xfId="38203"/>
    <cellStyle name="Input cel 2 4 3 2" xfId="5158"/>
    <cellStyle name="Input cel 2 4 3 2 10" xfId="26037"/>
    <cellStyle name="Input cel 2 4 3 2 11" xfId="33976"/>
    <cellStyle name="Input cel 2 4 3 2 12" xfId="34912"/>
    <cellStyle name="Input cel 2 4 3 2 13" xfId="37023"/>
    <cellStyle name="Input cel 2 4 3 2 14" xfId="39550"/>
    <cellStyle name="Input cel 2 4 3 2 2" xfId="5502"/>
    <cellStyle name="Input cel 2 4 3 2 2 2" xfId="14204"/>
    <cellStyle name="Input cel 2 4 3 2 2 2 2" xfId="46329"/>
    <cellStyle name="Input cel 2 4 3 2 2 3" xfId="22883"/>
    <cellStyle name="Input cel 2 4 3 2 2 4" xfId="26381"/>
    <cellStyle name="Input cel 2 4 3 2 2 5" xfId="39894"/>
    <cellStyle name="Input cel 2 4 3 2 3" xfId="7249"/>
    <cellStyle name="Input cel 2 4 3 2 3 2" xfId="15951"/>
    <cellStyle name="Input cel 2 4 3 2 3 2 2" xfId="47927"/>
    <cellStyle name="Input cel 2 4 3 2 3 3" xfId="24238"/>
    <cellStyle name="Input cel 2 4 3 2 3 4" xfId="28127"/>
    <cellStyle name="Input cel 2 4 3 2 3 5" xfId="41640"/>
    <cellStyle name="Input cel 2 4 3 2 4" xfId="8914"/>
    <cellStyle name="Input cel 2 4 3 2 4 2" xfId="17616"/>
    <cellStyle name="Input cel 2 4 3 2 4 3" xfId="12801"/>
    <cellStyle name="Input cel 2 4 3 2 4 4" xfId="29792"/>
    <cellStyle name="Input cel 2 4 3 2 4 5" xfId="43566"/>
    <cellStyle name="Input cel 2 4 3 2 5" xfId="9669"/>
    <cellStyle name="Input cel 2 4 3 2 5 2" xfId="18371"/>
    <cellStyle name="Input cel 2 4 3 2 5 3" xfId="19817"/>
    <cellStyle name="Input cel 2 4 3 2 5 4" xfId="30547"/>
    <cellStyle name="Input cel 2 4 3 2 5 5" xfId="49590"/>
    <cellStyle name="Input cel 2 4 3 2 6" xfId="10363"/>
    <cellStyle name="Input cel 2 4 3 2 6 2" xfId="19065"/>
    <cellStyle name="Input cel 2 4 3 2 6 3" xfId="11865"/>
    <cellStyle name="Input cel 2 4 3 2 6 4" xfId="31241"/>
    <cellStyle name="Input cel 2 4 3 2 6 5" xfId="50284"/>
    <cellStyle name="Input cel 2 4 3 2 7" xfId="10981"/>
    <cellStyle name="Input cel 2 4 3 2 7 2" xfId="19683"/>
    <cellStyle name="Input cel 2 4 3 2 7 3" xfId="12164"/>
    <cellStyle name="Input cel 2 4 3 2 7 4" xfId="31859"/>
    <cellStyle name="Input cel 2 4 3 2 7 5" xfId="50902"/>
    <cellStyle name="Input cel 2 4 3 2 8" xfId="13860"/>
    <cellStyle name="Input cel 2 4 3 2 9" xfId="24498"/>
    <cellStyle name="Input cel 2 4 3 3" xfId="3594"/>
    <cellStyle name="Input cel 2 4 3 3 10" xfId="13378"/>
    <cellStyle name="Input cel 2 4 3 3 11" xfId="32309"/>
    <cellStyle name="Input cel 2 4 3 3 12" xfId="34212"/>
    <cellStyle name="Input cel 2 4 3 3 13" xfId="35356"/>
    <cellStyle name="Input cel 2 4 3 3 14" xfId="37892"/>
    <cellStyle name="Input cel 2 4 3 3 2" xfId="6125"/>
    <cellStyle name="Input cel 2 4 3 3 2 2" xfId="14827"/>
    <cellStyle name="Input cel 2 4 3 3 2 2 2" xfId="46897"/>
    <cellStyle name="Input cel 2 4 3 3 2 3" xfId="24149"/>
    <cellStyle name="Input cel 2 4 3 3 2 4" xfId="27004"/>
    <cellStyle name="Input cel 2 4 3 3 2 5" xfId="40517"/>
    <cellStyle name="Input cel 2 4 3 3 3" xfId="5936"/>
    <cellStyle name="Input cel 2 4 3 3 3 2" xfId="14638"/>
    <cellStyle name="Input cel 2 4 3 3 3 2 2" xfId="46728"/>
    <cellStyle name="Input cel 2 4 3 3 3 3" xfId="22495"/>
    <cellStyle name="Input cel 2 4 3 3 3 4" xfId="26815"/>
    <cellStyle name="Input cel 2 4 3 3 3 5" xfId="40328"/>
    <cellStyle name="Input cel 2 4 3 3 4" xfId="7681"/>
    <cellStyle name="Input cel 2 4 3 3 4 2" xfId="16383"/>
    <cellStyle name="Input cel 2 4 3 3 4 3" xfId="22218"/>
    <cellStyle name="Input cel 2 4 3 3 4 4" xfId="28559"/>
    <cellStyle name="Input cel 2 4 3 3 4 5" xfId="42050"/>
    <cellStyle name="Input cel 2 4 3 3 5" xfId="3889"/>
    <cellStyle name="Input cel 2 4 3 3 5 2" xfId="12663"/>
    <cellStyle name="Input cel 2 4 3 3 5 3" xfId="23551"/>
    <cellStyle name="Input cel 2 4 3 3 5 4" xfId="20579"/>
    <cellStyle name="Input cel 2 4 3 3 5 5" xfId="45322"/>
    <cellStyle name="Input cel 2 4 3 3 6" xfId="8384"/>
    <cellStyle name="Input cel 2 4 3 3 6 2" xfId="17086"/>
    <cellStyle name="Input cel 2 4 3 3 6 3" xfId="20591"/>
    <cellStyle name="Input cel 2 4 3 3 6 4" xfId="29262"/>
    <cellStyle name="Input cel 2 4 3 3 6 5" xfId="48842"/>
    <cellStyle name="Input cel 2 4 3 3 7" xfId="9155"/>
    <cellStyle name="Input cel 2 4 3 3 7 2" xfId="17857"/>
    <cellStyle name="Input cel 2 4 3 3 7 3" xfId="22113"/>
    <cellStyle name="Input cel 2 4 3 3 7 4" xfId="30033"/>
    <cellStyle name="Input cel 2 4 3 3 7 5" xfId="49076"/>
    <cellStyle name="Input cel 2 4 3 3 8" xfId="12391"/>
    <cellStyle name="Input cel 2 4 3 3 9" xfId="20824"/>
    <cellStyle name="Input cel 2 4 3 4" xfId="6144"/>
    <cellStyle name="Input cel 2 4 3 4 2" xfId="14846"/>
    <cellStyle name="Input cel 2 4 3 4 2 2" xfId="46914"/>
    <cellStyle name="Input cel 2 4 3 4 3" xfId="25138"/>
    <cellStyle name="Input cel 2 4 3 4 4" xfId="27023"/>
    <cellStyle name="Input cel 2 4 3 4 5" xfId="40536"/>
    <cellStyle name="Input cel 2 4 3 5" xfId="5797"/>
    <cellStyle name="Input cel 2 4 3 5 2" xfId="14499"/>
    <cellStyle name="Input cel 2 4 3 5 2 2" xfId="46599"/>
    <cellStyle name="Input cel 2 4 3 5 3" xfId="20977"/>
    <cellStyle name="Input cel 2 4 3 5 4" xfId="26676"/>
    <cellStyle name="Input cel 2 4 3 5 5" xfId="40189"/>
    <cellStyle name="Input cel 2 4 3 6" xfId="3125"/>
    <cellStyle name="Input cel 2 4 3 6 2" xfId="11944"/>
    <cellStyle name="Input cel 2 4 3 6 2 2" xfId="44666"/>
    <cellStyle name="Input cel 2 4 3 6 3" xfId="23350"/>
    <cellStyle name="Input cel 2 4 3 6 4" xfId="24891"/>
    <cellStyle name="Input cel 2 4 3 6 5" xfId="37423"/>
    <cellStyle name="Input cel 2 4 3 7" xfId="6654"/>
    <cellStyle name="Input cel 2 4 3 7 2" xfId="15356"/>
    <cellStyle name="Input cel 2 4 3 7 3" xfId="23862"/>
    <cellStyle name="Input cel 2 4 3 7 4" xfId="27532"/>
    <cellStyle name="Input cel 2 4 3 7 5" xfId="41045"/>
    <cellStyle name="Input cel 2 4 3 8" xfId="7897"/>
    <cellStyle name="Input cel 2 4 3 8 2" xfId="16599"/>
    <cellStyle name="Input cel 2 4 3 8 3" xfId="21021"/>
    <cellStyle name="Input cel 2 4 3 8 4" xfId="28775"/>
    <cellStyle name="Input cel 2 4 3 8 5" xfId="48415"/>
    <cellStyle name="Input cel 2 4 3 9" xfId="7877"/>
    <cellStyle name="Input cel 2 4 3 9 2" xfId="16579"/>
    <cellStyle name="Input cel 2 4 3 9 3" xfId="21509"/>
    <cellStyle name="Input cel 2 4 3 9 4" xfId="28755"/>
    <cellStyle name="Input cel 2 4 3 9 5" xfId="48395"/>
    <cellStyle name="Input cel 2 4 4" xfId="1265"/>
    <cellStyle name="Input cel 2 4 4 10" xfId="8240"/>
    <cellStyle name="Input cel 2 4 4 10 2" xfId="16942"/>
    <cellStyle name="Input cel 2 4 4 10 3" xfId="21102"/>
    <cellStyle name="Input cel 2 4 4 10 4" xfId="29118"/>
    <cellStyle name="Input cel 2 4 4 10 5" xfId="48754"/>
    <cellStyle name="Input cel 2 4 4 11" xfId="9024"/>
    <cellStyle name="Input cel 2 4 4 11 2" xfId="17726"/>
    <cellStyle name="Input cel 2 4 4 11 3" xfId="21811"/>
    <cellStyle name="Input cel 2 4 4 11 4" xfId="29902"/>
    <cellStyle name="Input cel 2 4 4 11 5" xfId="48945"/>
    <cellStyle name="Input cel 2 4 4 12" xfId="11061"/>
    <cellStyle name="Input cel 2 4 4 13" xfId="11707"/>
    <cellStyle name="Input cel 2 4 4 14" xfId="24776"/>
    <cellStyle name="Input cel 2 4 4 15" xfId="33058"/>
    <cellStyle name="Input cel 2 4 4 16" xfId="34359"/>
    <cellStyle name="Input cel 2 4 4 17" xfId="36105"/>
    <cellStyle name="Input cel 2 4 4 18" xfId="38632"/>
    <cellStyle name="Input cel 2 4 4 2" xfId="4867"/>
    <cellStyle name="Input cel 2 4 4 2 10" xfId="25746"/>
    <cellStyle name="Input cel 2 4 4 2 11" xfId="33685"/>
    <cellStyle name="Input cel 2 4 4 2 12" xfId="34621"/>
    <cellStyle name="Input cel 2 4 4 2 13" xfId="36732"/>
    <cellStyle name="Input cel 2 4 4 2 14" xfId="39259"/>
    <cellStyle name="Input cel 2 4 4 2 2" xfId="6207"/>
    <cellStyle name="Input cel 2 4 4 2 2 2" xfId="14909"/>
    <cellStyle name="Input cel 2 4 4 2 2 2 2" xfId="46973"/>
    <cellStyle name="Input cel 2 4 4 2 2 3" xfId="21848"/>
    <cellStyle name="Input cel 2 4 4 2 2 4" xfId="27086"/>
    <cellStyle name="Input cel 2 4 4 2 2 5" xfId="40599"/>
    <cellStyle name="Input cel 2 4 4 2 3" xfId="6958"/>
    <cellStyle name="Input cel 2 4 4 2 3 2" xfId="15660"/>
    <cellStyle name="Input cel 2 4 4 2 3 2 2" xfId="47636"/>
    <cellStyle name="Input cel 2 4 4 2 3 3" xfId="19770"/>
    <cellStyle name="Input cel 2 4 4 2 3 4" xfId="27836"/>
    <cellStyle name="Input cel 2 4 4 2 3 5" xfId="41349"/>
    <cellStyle name="Input cel 2 4 4 2 4" xfId="8623"/>
    <cellStyle name="Input cel 2 4 4 2 4 2" xfId="17325"/>
    <cellStyle name="Input cel 2 4 4 2 4 3" xfId="22702"/>
    <cellStyle name="Input cel 2 4 4 2 4 4" xfId="29501"/>
    <cellStyle name="Input cel 2 4 4 2 4 5" xfId="43275"/>
    <cellStyle name="Input cel 2 4 4 2 5" xfId="9378"/>
    <cellStyle name="Input cel 2 4 4 2 5 2" xfId="18080"/>
    <cellStyle name="Input cel 2 4 4 2 5 3" xfId="24751"/>
    <cellStyle name="Input cel 2 4 4 2 5 4" xfId="30256"/>
    <cellStyle name="Input cel 2 4 4 2 5 5" xfId="49299"/>
    <cellStyle name="Input cel 2 4 4 2 6" xfId="10072"/>
    <cellStyle name="Input cel 2 4 4 2 6 2" xfId="18774"/>
    <cellStyle name="Input cel 2 4 4 2 6 3" xfId="12314"/>
    <cellStyle name="Input cel 2 4 4 2 6 4" xfId="30950"/>
    <cellStyle name="Input cel 2 4 4 2 6 5" xfId="49993"/>
    <cellStyle name="Input cel 2 4 4 2 7" xfId="10690"/>
    <cellStyle name="Input cel 2 4 4 2 7 2" xfId="19392"/>
    <cellStyle name="Input cel 2 4 4 2 7 3" xfId="1945"/>
    <cellStyle name="Input cel 2 4 4 2 7 4" xfId="31568"/>
    <cellStyle name="Input cel 2 4 4 2 7 5" xfId="50611"/>
    <cellStyle name="Input cel 2 4 4 2 8" xfId="13569"/>
    <cellStyle name="Input cel 2 4 4 2 9" xfId="23146"/>
    <cellStyle name="Input cel 2 4 4 3" xfId="4819"/>
    <cellStyle name="Input cel 2 4 4 3 10" xfId="25698"/>
    <cellStyle name="Input cel 2 4 4 3 11" xfId="33637"/>
    <cellStyle name="Input cel 2 4 4 3 12" xfId="34573"/>
    <cellStyle name="Input cel 2 4 4 3 13" xfId="36684"/>
    <cellStyle name="Input cel 2 4 4 3 14" xfId="39211"/>
    <cellStyle name="Input cel 2 4 4 3 2" xfId="6135"/>
    <cellStyle name="Input cel 2 4 4 3 2 2" xfId="14837"/>
    <cellStyle name="Input cel 2 4 4 3 2 2 2" xfId="46907"/>
    <cellStyle name="Input cel 2 4 4 3 2 3" xfId="23372"/>
    <cellStyle name="Input cel 2 4 4 3 2 4" xfId="27014"/>
    <cellStyle name="Input cel 2 4 4 3 2 5" xfId="40527"/>
    <cellStyle name="Input cel 2 4 4 3 3" xfId="6910"/>
    <cellStyle name="Input cel 2 4 4 3 3 2" xfId="15612"/>
    <cellStyle name="Input cel 2 4 4 3 3 2 2" xfId="47588"/>
    <cellStyle name="Input cel 2 4 4 3 3 3" xfId="20072"/>
    <cellStyle name="Input cel 2 4 4 3 3 4" xfId="27788"/>
    <cellStyle name="Input cel 2 4 4 3 3 5" xfId="41301"/>
    <cellStyle name="Input cel 2 4 4 3 4" xfId="8575"/>
    <cellStyle name="Input cel 2 4 4 3 4 2" xfId="17277"/>
    <cellStyle name="Input cel 2 4 4 3 4 3" xfId="2441"/>
    <cellStyle name="Input cel 2 4 4 3 4 4" xfId="29453"/>
    <cellStyle name="Input cel 2 4 4 3 4 5" xfId="43227"/>
    <cellStyle name="Input cel 2 4 4 3 5" xfId="9330"/>
    <cellStyle name="Input cel 2 4 4 3 5 2" xfId="18032"/>
    <cellStyle name="Input cel 2 4 4 3 5 3" xfId="13363"/>
    <cellStyle name="Input cel 2 4 4 3 5 4" xfId="30208"/>
    <cellStyle name="Input cel 2 4 4 3 5 5" xfId="49251"/>
    <cellStyle name="Input cel 2 4 4 3 6" xfId="10024"/>
    <cellStyle name="Input cel 2 4 4 3 6 2" xfId="18726"/>
    <cellStyle name="Input cel 2 4 4 3 6 3" xfId="13089"/>
    <cellStyle name="Input cel 2 4 4 3 6 4" xfId="30902"/>
    <cellStyle name="Input cel 2 4 4 3 6 5" xfId="49945"/>
    <cellStyle name="Input cel 2 4 4 3 7" xfId="10642"/>
    <cellStyle name="Input cel 2 4 4 3 7 2" xfId="19344"/>
    <cellStyle name="Input cel 2 4 4 3 7 3" xfId="20133"/>
    <cellStyle name="Input cel 2 4 4 3 7 4" xfId="31520"/>
    <cellStyle name="Input cel 2 4 4 3 7 5" xfId="50563"/>
    <cellStyle name="Input cel 2 4 4 3 8" xfId="13521"/>
    <cellStyle name="Input cel 2 4 4 3 9" xfId="24483"/>
    <cellStyle name="Input cel 2 4 4 4" xfId="6281"/>
    <cellStyle name="Input cel 2 4 4 4 2" xfId="14983"/>
    <cellStyle name="Input cel 2 4 4 4 2 2" xfId="47042"/>
    <cellStyle name="Input cel 2 4 4 4 3" xfId="22480"/>
    <cellStyle name="Input cel 2 4 4 4 4" xfId="27160"/>
    <cellStyle name="Input cel 2 4 4 4 5" xfId="40673"/>
    <cellStyle name="Input cel 2 4 4 5" xfId="6079"/>
    <cellStyle name="Input cel 2 4 4 5 2" xfId="14781"/>
    <cellStyle name="Input cel 2 4 4 5 2 2" xfId="46855"/>
    <cellStyle name="Input cel 2 4 4 5 3" xfId="21322"/>
    <cellStyle name="Input cel 2 4 4 5 4" xfId="26958"/>
    <cellStyle name="Input cel 2 4 4 5 5" xfId="40471"/>
    <cellStyle name="Input cel 2 4 4 6" xfId="3219"/>
    <cellStyle name="Input cel 2 4 4 6 2" xfId="12034"/>
    <cellStyle name="Input cel 2 4 4 6 2 2" xfId="44752"/>
    <cellStyle name="Input cel 2 4 4 6 3" xfId="22009"/>
    <cellStyle name="Input cel 2 4 4 6 4" xfId="22904"/>
    <cellStyle name="Input cel 2 4 4 6 5" xfId="37517"/>
    <cellStyle name="Input cel 2 4 4 7" xfId="3299"/>
    <cellStyle name="Input cel 2 4 4 7 2" xfId="12114"/>
    <cellStyle name="Input cel 2 4 4 7 3" xfId="24685"/>
    <cellStyle name="Input cel 2 4 4 7 4" xfId="1842"/>
    <cellStyle name="Input cel 2 4 4 7 5" xfId="37597"/>
    <cellStyle name="Input cel 2 4 4 8" xfId="8160"/>
    <cellStyle name="Input cel 2 4 4 8 2" xfId="16862"/>
    <cellStyle name="Input cel 2 4 4 8 3" xfId="24832"/>
    <cellStyle name="Input cel 2 4 4 8 4" xfId="29038"/>
    <cellStyle name="Input cel 2 4 4 8 5" xfId="48678"/>
    <cellStyle name="Input cel 2 4 4 9" xfId="8006"/>
    <cellStyle name="Input cel 2 4 4 9 2" xfId="16708"/>
    <cellStyle name="Input cel 2 4 4 9 3" xfId="21482"/>
    <cellStyle name="Input cel 2 4 4 9 4" xfId="28884"/>
    <cellStyle name="Input cel 2 4 4 9 5" xfId="48524"/>
    <cellStyle name="Input cel 2 4 5" xfId="3552"/>
    <cellStyle name="Input cel 2 4 5 10" xfId="25016"/>
    <cellStyle name="Input cel 2 4 5 11" xfId="32267"/>
    <cellStyle name="Input cel 2 4 5 12" xfId="34173"/>
    <cellStyle name="Input cel 2 4 5 13" xfId="35314"/>
    <cellStyle name="Input cel 2 4 5 14" xfId="37850"/>
    <cellStyle name="Input cel 2 4 5 2" xfId="5633"/>
    <cellStyle name="Input cel 2 4 5 2 2" xfId="14335"/>
    <cellStyle name="Input cel 2 4 5 2 2 2" xfId="46452"/>
    <cellStyle name="Input cel 2 4 5 2 3" xfId="21181"/>
    <cellStyle name="Input cel 2 4 5 2 4" xfId="26512"/>
    <cellStyle name="Input cel 2 4 5 2 5" xfId="40025"/>
    <cellStyle name="Input cel 2 4 5 3" xfId="5956"/>
    <cellStyle name="Input cel 2 4 5 3 2" xfId="14658"/>
    <cellStyle name="Input cel 2 4 5 3 2 2" xfId="46745"/>
    <cellStyle name="Input cel 2 4 5 3 3" xfId="1869"/>
    <cellStyle name="Input cel 2 4 5 3 4" xfId="26835"/>
    <cellStyle name="Input cel 2 4 5 3 5" xfId="40348"/>
    <cellStyle name="Input cel 2 4 5 4" xfId="7640"/>
    <cellStyle name="Input cel 2 4 5 4 2" xfId="16342"/>
    <cellStyle name="Input cel 2 4 5 4 3" xfId="20527"/>
    <cellStyle name="Input cel 2 4 5 4 4" xfId="28518"/>
    <cellStyle name="Input cel 2 4 5 4 5" xfId="42008"/>
    <cellStyle name="Input cel 2 4 5 5" xfId="7558"/>
    <cellStyle name="Input cel 2 4 5 5 2" xfId="16260"/>
    <cellStyle name="Input cel 2 4 5 5 3" xfId="23149"/>
    <cellStyle name="Input cel 2 4 5 5 4" xfId="28436"/>
    <cellStyle name="Input cel 2 4 5 5 5" xfId="48167"/>
    <cellStyle name="Input cel 2 4 5 6" xfId="8082"/>
    <cellStyle name="Input cel 2 4 5 6 2" xfId="16784"/>
    <cellStyle name="Input cel 2 4 5 6 3" xfId="21725"/>
    <cellStyle name="Input cel 2 4 5 6 4" xfId="28960"/>
    <cellStyle name="Input cel 2 4 5 6 5" xfId="48600"/>
    <cellStyle name="Input cel 2 4 5 7" xfId="7472"/>
    <cellStyle name="Input cel 2 4 5 7 2" xfId="16174"/>
    <cellStyle name="Input cel 2 4 5 7 3" xfId="21709"/>
    <cellStyle name="Input cel 2 4 5 7 4" xfId="28350"/>
    <cellStyle name="Input cel 2 4 5 7 5" xfId="48081"/>
    <cellStyle name="Input cel 2 4 5 8" xfId="12349"/>
    <cellStyle name="Input cel 2 4 5 9" xfId="21221"/>
    <cellStyle name="Input cel 2 4 6" xfId="4739"/>
    <cellStyle name="Input cel 2 4 6 10" xfId="25618"/>
    <cellStyle name="Input cel 2 4 6 11" xfId="33557"/>
    <cellStyle name="Input cel 2 4 6 12" xfId="34493"/>
    <cellStyle name="Input cel 2 4 6 13" xfId="36604"/>
    <cellStyle name="Input cel 2 4 6 14" xfId="39131"/>
    <cellStyle name="Input cel 2 4 6 2" xfId="5315"/>
    <cellStyle name="Input cel 2 4 6 2 2" xfId="14017"/>
    <cellStyle name="Input cel 2 4 6 2 2 2" xfId="46155"/>
    <cellStyle name="Input cel 2 4 6 2 3" xfId="22198"/>
    <cellStyle name="Input cel 2 4 6 2 4" xfId="26194"/>
    <cellStyle name="Input cel 2 4 6 2 5" xfId="39707"/>
    <cellStyle name="Input cel 2 4 6 3" xfId="6830"/>
    <cellStyle name="Input cel 2 4 6 3 2" xfId="15532"/>
    <cellStyle name="Input cel 2 4 6 3 2 2" xfId="47508"/>
    <cellStyle name="Input cel 2 4 6 3 3" xfId="20201"/>
    <cellStyle name="Input cel 2 4 6 3 4" xfId="27708"/>
    <cellStyle name="Input cel 2 4 6 3 5" xfId="41221"/>
    <cellStyle name="Input cel 2 4 6 4" xfId="8495"/>
    <cellStyle name="Input cel 2 4 6 4 2" xfId="17197"/>
    <cellStyle name="Input cel 2 4 6 4 3" xfId="20864"/>
    <cellStyle name="Input cel 2 4 6 4 4" xfId="29373"/>
    <cellStyle name="Input cel 2 4 6 4 5" xfId="43147"/>
    <cellStyle name="Input cel 2 4 6 5" xfId="9250"/>
    <cellStyle name="Input cel 2 4 6 5 2" xfId="17952"/>
    <cellStyle name="Input cel 2 4 6 5 3" xfId="20548"/>
    <cellStyle name="Input cel 2 4 6 5 4" xfId="30128"/>
    <cellStyle name="Input cel 2 4 6 5 5" xfId="49171"/>
    <cellStyle name="Input cel 2 4 6 6" xfId="9944"/>
    <cellStyle name="Input cel 2 4 6 6 2" xfId="18646"/>
    <cellStyle name="Input cel 2 4 6 6 3" xfId="20042"/>
    <cellStyle name="Input cel 2 4 6 6 4" xfId="30822"/>
    <cellStyle name="Input cel 2 4 6 6 5" xfId="49865"/>
    <cellStyle name="Input cel 2 4 6 7" xfId="10562"/>
    <cellStyle name="Input cel 2 4 6 7 2" xfId="19264"/>
    <cellStyle name="Input cel 2 4 6 7 3" xfId="12682"/>
    <cellStyle name="Input cel 2 4 6 7 4" xfId="31440"/>
    <cellStyle name="Input cel 2 4 6 7 5" xfId="50483"/>
    <cellStyle name="Input cel 2 4 6 8" xfId="13441"/>
    <cellStyle name="Input cel 2 4 6 9" xfId="21921"/>
    <cellStyle name="Input cel 2 4 7" xfId="5566"/>
    <cellStyle name="Input cel 2 4 7 2" xfId="14268"/>
    <cellStyle name="Input cel 2 4 7 2 2" xfId="46391"/>
    <cellStyle name="Input cel 2 4 7 3" xfId="23139"/>
    <cellStyle name="Input cel 2 4 7 4" xfId="26445"/>
    <cellStyle name="Input cel 2 4 7 5" xfId="39958"/>
    <cellStyle name="Input cel 2 4 8" xfId="5518"/>
    <cellStyle name="Input cel 2 4 8 2" xfId="14220"/>
    <cellStyle name="Input cel 2 4 8 2 2" xfId="46344"/>
    <cellStyle name="Input cel 2 4 8 3" xfId="23444"/>
    <cellStyle name="Input cel 2 4 8 4" xfId="26397"/>
    <cellStyle name="Input cel 2 4 8 5" xfId="39910"/>
    <cellStyle name="Input cel 2 4 9" xfId="6302"/>
    <cellStyle name="Input cel 2 4 9 2" xfId="15004"/>
    <cellStyle name="Input cel 2 4 9 2 2" xfId="47061"/>
    <cellStyle name="Input cel 2 4 9 3" xfId="24055"/>
    <cellStyle name="Input cel 2 4 9 4" xfId="27181"/>
    <cellStyle name="Input cel 2 4 9 5" xfId="40694"/>
    <cellStyle name="Input cel 2 5" xfId="620"/>
    <cellStyle name="Input cel 2 5 10" xfId="6459"/>
    <cellStyle name="Input cel 2 5 10 2" xfId="15161"/>
    <cellStyle name="Input cel 2 5 10 3" xfId="22500"/>
    <cellStyle name="Input cel 2 5 10 4" xfId="27338"/>
    <cellStyle name="Input cel 2 5 10 5" xfId="40851"/>
    <cellStyle name="Input cel 2 5 11" xfId="7544"/>
    <cellStyle name="Input cel 2 5 11 2" xfId="16246"/>
    <cellStyle name="Input cel 2 5 11 3" xfId="23480"/>
    <cellStyle name="Input cel 2 5 11 4" xfId="28422"/>
    <cellStyle name="Input cel 2 5 11 5" xfId="48153"/>
    <cellStyle name="Input cel 2 5 12" xfId="7699"/>
    <cellStyle name="Input cel 2 5 12 2" xfId="16401"/>
    <cellStyle name="Input cel 2 5 12 3" xfId="25112"/>
    <cellStyle name="Input cel 2 5 12 4" xfId="28577"/>
    <cellStyle name="Input cel 2 5 12 5" xfId="48238"/>
    <cellStyle name="Input cel 2 5 13" xfId="8037"/>
    <cellStyle name="Input cel 2 5 13 2" xfId="16739"/>
    <cellStyle name="Input cel 2 5 13 3" xfId="11335"/>
    <cellStyle name="Input cel 2 5 13 4" xfId="28915"/>
    <cellStyle name="Input cel 2 5 13 5" xfId="48555"/>
    <cellStyle name="Input cel 2 5 14" xfId="7603"/>
    <cellStyle name="Input cel 2 5 14 2" xfId="16305"/>
    <cellStyle name="Input cel 2 5 14 3" xfId="23303"/>
    <cellStyle name="Input cel 2 5 14 4" xfId="28481"/>
    <cellStyle name="Input cel 2 5 14 5" xfId="48212"/>
    <cellStyle name="Input cel 2 5 15" xfId="2174"/>
    <cellStyle name="Input cel 2 5 16" xfId="21796"/>
    <cellStyle name="Input cel 2 5 17" xfId="24301"/>
    <cellStyle name="Input cel 2 5 18" xfId="32132"/>
    <cellStyle name="Input cel 2 5 19" xfId="34126"/>
    <cellStyle name="Input cel 2 5 2" xfId="748"/>
    <cellStyle name="Input cel 2 5 2 10" xfId="8090"/>
    <cellStyle name="Input cel 2 5 2 10 2" xfId="16792"/>
    <cellStyle name="Input cel 2 5 2 10 3" xfId="23710"/>
    <cellStyle name="Input cel 2 5 2 10 4" xfId="28968"/>
    <cellStyle name="Input cel 2 5 2 10 5" xfId="48608"/>
    <cellStyle name="Input cel 2 5 2 11" xfId="7714"/>
    <cellStyle name="Input cel 2 5 2 11 2" xfId="16416"/>
    <cellStyle name="Input cel 2 5 2 11 3" xfId="24510"/>
    <cellStyle name="Input cel 2 5 2 11 4" xfId="28592"/>
    <cellStyle name="Input cel 2 5 2 11 5" xfId="48244"/>
    <cellStyle name="Input cel 2 5 2 12" xfId="8075"/>
    <cellStyle name="Input cel 2 5 2 12 2" xfId="16777"/>
    <cellStyle name="Input cel 2 5 2 12 3" xfId="23145"/>
    <cellStyle name="Input cel 2 5 2 12 4" xfId="28953"/>
    <cellStyle name="Input cel 2 5 2 12 5" xfId="48593"/>
    <cellStyle name="Input cel 2 5 2 13" xfId="11296"/>
    <cellStyle name="Input cel 2 5 2 14" xfId="11758"/>
    <cellStyle name="Input cel 2 5 2 15" xfId="23492"/>
    <cellStyle name="Input cel 2 5 2 16" xfId="32542"/>
    <cellStyle name="Input cel 2 5 2 17" xfId="34244"/>
    <cellStyle name="Input cel 2 5 2 18" xfId="35589"/>
    <cellStyle name="Input cel 2 5 2 19" xfId="37389"/>
    <cellStyle name="Input cel 2 5 2 2" xfId="1517"/>
    <cellStyle name="Input cel 2 5 2 2 10" xfId="13214"/>
    <cellStyle name="Input cel 2 5 2 2 11" xfId="22221"/>
    <cellStyle name="Input cel 2 5 2 2 12" xfId="25553"/>
    <cellStyle name="Input cel 2 5 2 2 13" xfId="33310"/>
    <cellStyle name="Input cel 2 5 2 2 14" xfId="34428"/>
    <cellStyle name="Input cel 2 5 2 2 15" xfId="36357"/>
    <cellStyle name="Input cel 2 5 2 2 16" xfId="38884"/>
    <cellStyle name="Input cel 2 5 2 2 2" xfId="4917"/>
    <cellStyle name="Input cel 2 5 2 2 2 10" xfId="25796"/>
    <cellStyle name="Input cel 2 5 2 2 2 11" xfId="33735"/>
    <cellStyle name="Input cel 2 5 2 2 2 12" xfId="34671"/>
    <cellStyle name="Input cel 2 5 2 2 2 13" xfId="36782"/>
    <cellStyle name="Input cel 2 5 2 2 2 14" xfId="39309"/>
    <cellStyle name="Input cel 2 5 2 2 2 2" xfId="5468"/>
    <cellStyle name="Input cel 2 5 2 2 2 2 2" xfId="14170"/>
    <cellStyle name="Input cel 2 5 2 2 2 2 2 2" xfId="46295"/>
    <cellStyle name="Input cel 2 5 2 2 2 2 3" xfId="25425"/>
    <cellStyle name="Input cel 2 5 2 2 2 2 4" xfId="26347"/>
    <cellStyle name="Input cel 2 5 2 2 2 2 5" xfId="39860"/>
    <cellStyle name="Input cel 2 5 2 2 2 3" xfId="7008"/>
    <cellStyle name="Input cel 2 5 2 2 2 3 2" xfId="15710"/>
    <cellStyle name="Input cel 2 5 2 2 2 3 2 2" xfId="47686"/>
    <cellStyle name="Input cel 2 5 2 2 2 3 3" xfId="12288"/>
    <cellStyle name="Input cel 2 5 2 2 2 3 4" xfId="27886"/>
    <cellStyle name="Input cel 2 5 2 2 2 3 5" xfId="41399"/>
    <cellStyle name="Input cel 2 5 2 2 2 4" xfId="8673"/>
    <cellStyle name="Input cel 2 5 2 2 2 4 2" xfId="17375"/>
    <cellStyle name="Input cel 2 5 2 2 2 4 3" xfId="24836"/>
    <cellStyle name="Input cel 2 5 2 2 2 4 4" xfId="29551"/>
    <cellStyle name="Input cel 2 5 2 2 2 4 5" xfId="43325"/>
    <cellStyle name="Input cel 2 5 2 2 2 5" xfId="9428"/>
    <cellStyle name="Input cel 2 5 2 2 2 5 2" xfId="18130"/>
    <cellStyle name="Input cel 2 5 2 2 2 5 3" xfId="23691"/>
    <cellStyle name="Input cel 2 5 2 2 2 5 4" xfId="30306"/>
    <cellStyle name="Input cel 2 5 2 2 2 5 5" xfId="49349"/>
    <cellStyle name="Input cel 2 5 2 2 2 6" xfId="10122"/>
    <cellStyle name="Input cel 2 5 2 2 2 6 2" xfId="18824"/>
    <cellStyle name="Input cel 2 5 2 2 2 6 3" xfId="12552"/>
    <cellStyle name="Input cel 2 5 2 2 2 6 4" xfId="31000"/>
    <cellStyle name="Input cel 2 5 2 2 2 6 5" xfId="50043"/>
    <cellStyle name="Input cel 2 5 2 2 2 7" xfId="10740"/>
    <cellStyle name="Input cel 2 5 2 2 2 7 2" xfId="19442"/>
    <cellStyle name="Input cel 2 5 2 2 2 7 3" xfId="20165"/>
    <cellStyle name="Input cel 2 5 2 2 2 7 4" xfId="31618"/>
    <cellStyle name="Input cel 2 5 2 2 2 7 5" xfId="50661"/>
    <cellStyle name="Input cel 2 5 2 2 2 8" xfId="13619"/>
    <cellStyle name="Input cel 2 5 2 2 2 9" xfId="21733"/>
    <cellStyle name="Input cel 2 5 2 2 3" xfId="5211"/>
    <cellStyle name="Input cel 2 5 2 2 3 10" xfId="26090"/>
    <cellStyle name="Input cel 2 5 2 2 3 11" xfId="34029"/>
    <cellStyle name="Input cel 2 5 2 2 3 12" xfId="34965"/>
    <cellStyle name="Input cel 2 5 2 2 3 13" xfId="37076"/>
    <cellStyle name="Input cel 2 5 2 2 3 14" xfId="39603"/>
    <cellStyle name="Input cel 2 5 2 2 3 2" xfId="6566"/>
    <cellStyle name="Input cel 2 5 2 2 3 2 2" xfId="15268"/>
    <cellStyle name="Input cel 2 5 2 2 3 2 2 2" xfId="47293"/>
    <cellStyle name="Input cel 2 5 2 2 3 2 3" xfId="21959"/>
    <cellStyle name="Input cel 2 5 2 2 3 2 4" xfId="27444"/>
    <cellStyle name="Input cel 2 5 2 2 3 2 5" xfId="40957"/>
    <cellStyle name="Input cel 2 5 2 2 3 3" xfId="7302"/>
    <cellStyle name="Input cel 2 5 2 2 3 3 2" xfId="16004"/>
    <cellStyle name="Input cel 2 5 2 2 3 3 2 2" xfId="47980"/>
    <cellStyle name="Input cel 2 5 2 2 3 3 3" xfId="12975"/>
    <cellStyle name="Input cel 2 5 2 2 3 3 4" xfId="28180"/>
    <cellStyle name="Input cel 2 5 2 2 3 3 5" xfId="41693"/>
    <cellStyle name="Input cel 2 5 2 2 3 4" xfId="8967"/>
    <cellStyle name="Input cel 2 5 2 2 3 4 2" xfId="17669"/>
    <cellStyle name="Input cel 2 5 2 2 3 4 3" xfId="21741"/>
    <cellStyle name="Input cel 2 5 2 2 3 4 4" xfId="29845"/>
    <cellStyle name="Input cel 2 5 2 2 3 4 5" xfId="43619"/>
    <cellStyle name="Input cel 2 5 2 2 3 5" xfId="9722"/>
    <cellStyle name="Input cel 2 5 2 2 3 5 2" xfId="18424"/>
    <cellStyle name="Input cel 2 5 2 2 3 5 3" xfId="20007"/>
    <cellStyle name="Input cel 2 5 2 2 3 5 4" xfId="30600"/>
    <cellStyle name="Input cel 2 5 2 2 3 5 5" xfId="49643"/>
    <cellStyle name="Input cel 2 5 2 2 3 6" xfId="10416"/>
    <cellStyle name="Input cel 2 5 2 2 3 6 2" xfId="19118"/>
    <cellStyle name="Input cel 2 5 2 2 3 6 3" xfId="11855"/>
    <cellStyle name="Input cel 2 5 2 2 3 6 4" xfId="31294"/>
    <cellStyle name="Input cel 2 5 2 2 3 6 5" xfId="50337"/>
    <cellStyle name="Input cel 2 5 2 2 3 7" xfId="11034"/>
    <cellStyle name="Input cel 2 5 2 2 3 7 2" xfId="19736"/>
    <cellStyle name="Input cel 2 5 2 2 3 7 3" xfId="20365"/>
    <cellStyle name="Input cel 2 5 2 2 3 7 4" xfId="31912"/>
    <cellStyle name="Input cel 2 5 2 2 3 7 5" xfId="50955"/>
    <cellStyle name="Input cel 2 5 2 2 3 8" xfId="13913"/>
    <cellStyle name="Input cel 2 5 2 2 3 9" xfId="25173"/>
    <cellStyle name="Input cel 2 5 2 2 4" xfId="5905"/>
    <cellStyle name="Input cel 2 5 2 2 4 2" xfId="14607"/>
    <cellStyle name="Input cel 2 5 2 2 4 2 2" xfId="46702"/>
    <cellStyle name="Input cel 2 5 2 2 4 3" xfId="20217"/>
    <cellStyle name="Input cel 2 5 2 2 4 4" xfId="26784"/>
    <cellStyle name="Input cel 2 5 2 2 4 5" xfId="40297"/>
    <cellStyle name="Input cel 2 5 2 2 5" xfId="6699"/>
    <cellStyle name="Input cel 2 5 2 2 5 2" xfId="15401"/>
    <cellStyle name="Input cel 2 5 2 2 5 2 2" xfId="47404"/>
    <cellStyle name="Input cel 2 5 2 2 5 3" xfId="2372"/>
    <cellStyle name="Input cel 2 5 2 2 5 4" xfId="27577"/>
    <cellStyle name="Input cel 2 5 2 2 5 5" xfId="41090"/>
    <cellStyle name="Input cel 2 5 2 2 6" xfId="8335"/>
    <cellStyle name="Input cel 2 5 2 2 6 2" xfId="17037"/>
    <cellStyle name="Input cel 2 5 2 2 6 3" xfId="24203"/>
    <cellStyle name="Input cel 2 5 2 2 6 4" xfId="29213"/>
    <cellStyle name="Input cel 2 5 2 2 6 5" xfId="42900"/>
    <cellStyle name="Input cel 2 5 2 2 7" xfId="9110"/>
    <cellStyle name="Input cel 2 5 2 2 7 2" xfId="17812"/>
    <cellStyle name="Input cel 2 5 2 2 7 3" xfId="24862"/>
    <cellStyle name="Input cel 2 5 2 2 7 4" xfId="29988"/>
    <cellStyle name="Input cel 2 5 2 2 7 5" xfId="49031"/>
    <cellStyle name="Input cel 2 5 2 2 8" xfId="9838"/>
    <cellStyle name="Input cel 2 5 2 2 8 2" xfId="18540"/>
    <cellStyle name="Input cel 2 5 2 2 8 3" xfId="13183"/>
    <cellStyle name="Input cel 2 5 2 2 8 4" xfId="30716"/>
    <cellStyle name="Input cel 2 5 2 2 8 5" xfId="49759"/>
    <cellStyle name="Input cel 2 5 2 2 9" xfId="10497"/>
    <cellStyle name="Input cel 2 5 2 2 9 2" xfId="19199"/>
    <cellStyle name="Input cel 2 5 2 2 9 3" xfId="19950"/>
    <cellStyle name="Input cel 2 5 2 2 9 4" xfId="31375"/>
    <cellStyle name="Input cel 2 5 2 2 9 5" xfId="50418"/>
    <cellStyle name="Input cel 2 5 2 3" xfId="4721"/>
    <cellStyle name="Input cel 2 5 2 3 10" xfId="25600"/>
    <cellStyle name="Input cel 2 5 2 3 11" xfId="33539"/>
    <cellStyle name="Input cel 2 5 2 3 12" xfId="34475"/>
    <cellStyle name="Input cel 2 5 2 3 13" xfId="36586"/>
    <cellStyle name="Input cel 2 5 2 3 14" xfId="39113"/>
    <cellStyle name="Input cel 2 5 2 3 2" xfId="5602"/>
    <cellStyle name="Input cel 2 5 2 3 2 2" xfId="14304"/>
    <cellStyle name="Input cel 2 5 2 3 2 2 2" xfId="46423"/>
    <cellStyle name="Input cel 2 5 2 3 2 3" xfId="24193"/>
    <cellStyle name="Input cel 2 5 2 3 2 4" xfId="26481"/>
    <cellStyle name="Input cel 2 5 2 3 2 5" xfId="39994"/>
    <cellStyle name="Input cel 2 5 2 3 3" xfId="6812"/>
    <cellStyle name="Input cel 2 5 2 3 3 2" xfId="15514"/>
    <cellStyle name="Input cel 2 5 2 3 3 2 2" xfId="47490"/>
    <cellStyle name="Input cel 2 5 2 3 3 3" xfId="12941"/>
    <cellStyle name="Input cel 2 5 2 3 3 4" xfId="27690"/>
    <cellStyle name="Input cel 2 5 2 3 3 5" xfId="41203"/>
    <cellStyle name="Input cel 2 5 2 3 4" xfId="8477"/>
    <cellStyle name="Input cel 2 5 2 3 4 2" xfId="17179"/>
    <cellStyle name="Input cel 2 5 2 3 4 3" xfId="24705"/>
    <cellStyle name="Input cel 2 5 2 3 4 4" xfId="29355"/>
    <cellStyle name="Input cel 2 5 2 3 4 5" xfId="43129"/>
    <cellStyle name="Input cel 2 5 2 3 5" xfId="9232"/>
    <cellStyle name="Input cel 2 5 2 3 5 2" xfId="17934"/>
    <cellStyle name="Input cel 2 5 2 3 5 3" xfId="22658"/>
    <cellStyle name="Input cel 2 5 2 3 5 4" xfId="30110"/>
    <cellStyle name="Input cel 2 5 2 3 5 5" xfId="49153"/>
    <cellStyle name="Input cel 2 5 2 3 6" xfId="9926"/>
    <cellStyle name="Input cel 2 5 2 3 6 2" xfId="18628"/>
    <cellStyle name="Input cel 2 5 2 3 6 3" xfId="20356"/>
    <cellStyle name="Input cel 2 5 2 3 6 4" xfId="30804"/>
    <cellStyle name="Input cel 2 5 2 3 6 5" xfId="49847"/>
    <cellStyle name="Input cel 2 5 2 3 7" xfId="10544"/>
    <cellStyle name="Input cel 2 5 2 3 7 2" xfId="19246"/>
    <cellStyle name="Input cel 2 5 2 3 7 3" xfId="20436"/>
    <cellStyle name="Input cel 2 5 2 3 7 4" xfId="31422"/>
    <cellStyle name="Input cel 2 5 2 3 7 5" xfId="50465"/>
    <cellStyle name="Input cel 2 5 2 3 8" xfId="13423"/>
    <cellStyle name="Input cel 2 5 2 3 9" xfId="25228"/>
    <cellStyle name="Input cel 2 5 2 4" xfId="4767"/>
    <cellStyle name="Input cel 2 5 2 4 10" xfId="25646"/>
    <cellStyle name="Input cel 2 5 2 4 11" xfId="33585"/>
    <cellStyle name="Input cel 2 5 2 4 12" xfId="34521"/>
    <cellStyle name="Input cel 2 5 2 4 13" xfId="36632"/>
    <cellStyle name="Input cel 2 5 2 4 14" xfId="39159"/>
    <cellStyle name="Input cel 2 5 2 4 2" xfId="5329"/>
    <cellStyle name="Input cel 2 5 2 4 2 2" xfId="14031"/>
    <cellStyle name="Input cel 2 5 2 4 2 2 2" xfId="46169"/>
    <cellStyle name="Input cel 2 5 2 4 2 3" xfId="21646"/>
    <cellStyle name="Input cel 2 5 2 4 2 4" xfId="26208"/>
    <cellStyle name="Input cel 2 5 2 4 2 5" xfId="39721"/>
    <cellStyle name="Input cel 2 5 2 4 3" xfId="6858"/>
    <cellStyle name="Input cel 2 5 2 4 3 2" xfId="15560"/>
    <cellStyle name="Input cel 2 5 2 4 3 2 2" xfId="47536"/>
    <cellStyle name="Input cel 2 5 2 4 3 3" xfId="11473"/>
    <cellStyle name="Input cel 2 5 2 4 3 4" xfId="27736"/>
    <cellStyle name="Input cel 2 5 2 4 3 5" xfId="41249"/>
    <cellStyle name="Input cel 2 5 2 4 4" xfId="8523"/>
    <cellStyle name="Input cel 2 5 2 4 4 2" xfId="17225"/>
    <cellStyle name="Input cel 2 5 2 4 4 3" xfId="25328"/>
    <cellStyle name="Input cel 2 5 2 4 4 4" xfId="29401"/>
    <cellStyle name="Input cel 2 5 2 4 4 5" xfId="43175"/>
    <cellStyle name="Input cel 2 5 2 4 5" xfId="9278"/>
    <cellStyle name="Input cel 2 5 2 4 5 2" xfId="17980"/>
    <cellStyle name="Input cel 2 5 2 4 5 3" xfId="22835"/>
    <cellStyle name="Input cel 2 5 2 4 5 4" xfId="30156"/>
    <cellStyle name="Input cel 2 5 2 4 5 5" xfId="49199"/>
    <cellStyle name="Input cel 2 5 2 4 6" xfId="9972"/>
    <cellStyle name="Input cel 2 5 2 4 6 2" xfId="18674"/>
    <cellStyle name="Input cel 2 5 2 4 6 3" xfId="12403"/>
    <cellStyle name="Input cel 2 5 2 4 6 4" xfId="30850"/>
    <cellStyle name="Input cel 2 5 2 4 6 5" xfId="49893"/>
    <cellStyle name="Input cel 2 5 2 4 7" xfId="10590"/>
    <cellStyle name="Input cel 2 5 2 4 7 2" xfId="19292"/>
    <cellStyle name="Input cel 2 5 2 4 7 3" xfId="12914"/>
    <cellStyle name="Input cel 2 5 2 4 7 4" xfId="31468"/>
    <cellStyle name="Input cel 2 5 2 4 7 5" xfId="50511"/>
    <cellStyle name="Input cel 2 5 2 4 8" xfId="13469"/>
    <cellStyle name="Input cel 2 5 2 4 9" xfId="20945"/>
    <cellStyle name="Input cel 2 5 2 5" xfId="5297"/>
    <cellStyle name="Input cel 2 5 2 5 2" xfId="13999"/>
    <cellStyle name="Input cel 2 5 2 5 2 2" xfId="46138"/>
    <cellStyle name="Input cel 2 5 2 5 3" xfId="11599"/>
    <cellStyle name="Input cel 2 5 2 5 4" xfId="26176"/>
    <cellStyle name="Input cel 2 5 2 5 5" xfId="39689"/>
    <cellStyle name="Input cel 2 5 2 6" xfId="5354"/>
    <cellStyle name="Input cel 2 5 2 6 2" xfId="14056"/>
    <cellStyle name="Input cel 2 5 2 6 2 2" xfId="46194"/>
    <cellStyle name="Input cel 2 5 2 6 3" xfId="25152"/>
    <cellStyle name="Input cel 2 5 2 6 4" xfId="26233"/>
    <cellStyle name="Input cel 2 5 2 6 5" xfId="39746"/>
    <cellStyle name="Input cel 2 5 2 7" xfId="6355"/>
    <cellStyle name="Input cel 2 5 2 7 2" xfId="15057"/>
    <cellStyle name="Input cel 2 5 2 7 2 2" xfId="47111"/>
    <cellStyle name="Input cel 2 5 2 7 3" xfId="20706"/>
    <cellStyle name="Input cel 2 5 2 7 4" xfId="27234"/>
    <cellStyle name="Input cel 2 5 2 7 5" xfId="40747"/>
    <cellStyle name="Input cel 2 5 2 8" xfId="5591"/>
    <cellStyle name="Input cel 2 5 2 8 2" xfId="14293"/>
    <cellStyle name="Input cel 2 5 2 8 3" xfId="22033"/>
    <cellStyle name="Input cel 2 5 2 8 4" xfId="26470"/>
    <cellStyle name="Input cel 2 5 2 8 5" xfId="39983"/>
    <cellStyle name="Input cel 2 5 2 9" xfId="7828"/>
    <cellStyle name="Input cel 2 5 2 9 2" xfId="16530"/>
    <cellStyle name="Input cel 2 5 2 9 3" xfId="23936"/>
    <cellStyle name="Input cel 2 5 2 9 4" xfId="28706"/>
    <cellStyle name="Input cel 2 5 2 9 5" xfId="48346"/>
    <cellStyle name="Input cel 2 5 20" xfId="35179"/>
    <cellStyle name="Input cel 2 5 21" xfId="37261"/>
    <cellStyle name="Input cel 2 5 3" xfId="888"/>
    <cellStyle name="Input cel 2 5 3 10" xfId="8103"/>
    <cellStyle name="Input cel 2 5 3 10 2" xfId="16805"/>
    <cellStyle name="Input cel 2 5 3 10 3" xfId="21860"/>
    <cellStyle name="Input cel 2 5 3 10 4" xfId="28981"/>
    <cellStyle name="Input cel 2 5 3 10 5" xfId="48621"/>
    <cellStyle name="Input cel 2 5 3 11" xfId="7994"/>
    <cellStyle name="Input cel 2 5 3 11 2" xfId="16696"/>
    <cellStyle name="Input cel 2 5 3 11 3" xfId="25437"/>
    <cellStyle name="Input cel 2 5 3 11 4" xfId="28872"/>
    <cellStyle name="Input cel 2 5 3 11 5" xfId="48512"/>
    <cellStyle name="Input cel 2 5 3 12" xfId="11423"/>
    <cellStyle name="Input cel 2 5 3 13" xfId="21368"/>
    <cellStyle name="Input cel 2 5 3 14" xfId="22276"/>
    <cellStyle name="Input cel 2 5 3 15" xfId="32681"/>
    <cellStyle name="Input cel 2 5 3 16" xfId="34309"/>
    <cellStyle name="Input cel 2 5 3 17" xfId="35728"/>
    <cellStyle name="Input cel 2 5 3 18" xfId="38255"/>
    <cellStyle name="Input cel 2 5 3 2" xfId="4811"/>
    <cellStyle name="Input cel 2 5 3 2 10" xfId="25690"/>
    <cellStyle name="Input cel 2 5 3 2 11" xfId="33629"/>
    <cellStyle name="Input cel 2 5 3 2 12" xfId="34565"/>
    <cellStyle name="Input cel 2 5 3 2 13" xfId="36676"/>
    <cellStyle name="Input cel 2 5 3 2 14" xfId="39203"/>
    <cellStyle name="Input cel 2 5 3 2 2" xfId="5494"/>
    <cellStyle name="Input cel 2 5 3 2 2 2" xfId="14196"/>
    <cellStyle name="Input cel 2 5 3 2 2 2 2" xfId="46321"/>
    <cellStyle name="Input cel 2 5 3 2 2 3" xfId="20662"/>
    <cellStyle name="Input cel 2 5 3 2 2 4" xfId="26373"/>
    <cellStyle name="Input cel 2 5 3 2 2 5" xfId="39886"/>
    <cellStyle name="Input cel 2 5 3 2 3" xfId="6902"/>
    <cellStyle name="Input cel 2 5 3 2 3 2" xfId="15604"/>
    <cellStyle name="Input cel 2 5 3 2 3 2 2" xfId="47580"/>
    <cellStyle name="Input cel 2 5 3 2 3 3" xfId="12861"/>
    <cellStyle name="Input cel 2 5 3 2 3 4" xfId="27780"/>
    <cellStyle name="Input cel 2 5 3 2 3 5" xfId="41293"/>
    <cellStyle name="Input cel 2 5 3 2 4" xfId="8567"/>
    <cellStyle name="Input cel 2 5 3 2 4 2" xfId="17269"/>
    <cellStyle name="Input cel 2 5 3 2 4 3" xfId="24865"/>
    <cellStyle name="Input cel 2 5 3 2 4 4" xfId="29445"/>
    <cellStyle name="Input cel 2 5 3 2 4 5" xfId="43219"/>
    <cellStyle name="Input cel 2 5 3 2 5" xfId="9322"/>
    <cellStyle name="Input cel 2 5 3 2 5 2" xfId="18024"/>
    <cellStyle name="Input cel 2 5 3 2 5 3" xfId="23389"/>
    <cellStyle name="Input cel 2 5 3 2 5 4" xfId="30200"/>
    <cellStyle name="Input cel 2 5 3 2 5 5" xfId="49243"/>
    <cellStyle name="Input cel 2 5 3 2 6" xfId="10016"/>
    <cellStyle name="Input cel 2 5 3 2 6 2" xfId="18718"/>
    <cellStyle name="Input cel 2 5 3 2 6 3" xfId="20100"/>
    <cellStyle name="Input cel 2 5 3 2 6 4" xfId="30894"/>
    <cellStyle name="Input cel 2 5 3 2 6 5" xfId="49937"/>
    <cellStyle name="Input cel 2 5 3 2 7" xfId="10634"/>
    <cellStyle name="Input cel 2 5 3 2 7 2" xfId="19336"/>
    <cellStyle name="Input cel 2 5 3 2 7 3" xfId="20062"/>
    <cellStyle name="Input cel 2 5 3 2 7 4" xfId="31512"/>
    <cellStyle name="Input cel 2 5 3 2 7 5" xfId="50555"/>
    <cellStyle name="Input cel 2 5 3 2 8" xfId="13513"/>
    <cellStyle name="Input cel 2 5 3 2 9" xfId="20699"/>
    <cellStyle name="Input cel 2 5 3 3" xfId="4891"/>
    <cellStyle name="Input cel 2 5 3 3 10" xfId="25770"/>
    <cellStyle name="Input cel 2 5 3 3 11" xfId="33709"/>
    <cellStyle name="Input cel 2 5 3 3 12" xfId="34645"/>
    <cellStyle name="Input cel 2 5 3 3 13" xfId="36756"/>
    <cellStyle name="Input cel 2 5 3 3 14" xfId="39283"/>
    <cellStyle name="Input cel 2 5 3 3 2" xfId="3178"/>
    <cellStyle name="Input cel 2 5 3 3 2 2" xfId="11993"/>
    <cellStyle name="Input cel 2 5 3 3 2 2 2" xfId="44717"/>
    <cellStyle name="Input cel 2 5 3 3 2 3" xfId="11788"/>
    <cellStyle name="Input cel 2 5 3 3 2 4" xfId="20277"/>
    <cellStyle name="Input cel 2 5 3 3 2 5" xfId="37476"/>
    <cellStyle name="Input cel 2 5 3 3 3" xfId="6982"/>
    <cellStyle name="Input cel 2 5 3 3 3 2" xfId="15684"/>
    <cellStyle name="Input cel 2 5 3 3 3 2 2" xfId="47660"/>
    <cellStyle name="Input cel 2 5 3 3 3 3" xfId="2186"/>
    <cellStyle name="Input cel 2 5 3 3 3 4" xfId="27860"/>
    <cellStyle name="Input cel 2 5 3 3 3 5" xfId="41373"/>
    <cellStyle name="Input cel 2 5 3 3 4" xfId="8647"/>
    <cellStyle name="Input cel 2 5 3 3 4 2" xfId="17349"/>
    <cellStyle name="Input cel 2 5 3 3 4 3" xfId="21752"/>
    <cellStyle name="Input cel 2 5 3 3 4 4" xfId="29525"/>
    <cellStyle name="Input cel 2 5 3 3 4 5" xfId="43299"/>
    <cellStyle name="Input cel 2 5 3 3 5" xfId="9402"/>
    <cellStyle name="Input cel 2 5 3 3 5 2" xfId="18104"/>
    <cellStyle name="Input cel 2 5 3 3 5 3" xfId="22341"/>
    <cellStyle name="Input cel 2 5 3 3 5 4" xfId="30280"/>
    <cellStyle name="Input cel 2 5 3 3 5 5" xfId="49323"/>
    <cellStyle name="Input cel 2 5 3 3 6" xfId="10096"/>
    <cellStyle name="Input cel 2 5 3 3 6 2" xfId="18798"/>
    <cellStyle name="Input cel 2 5 3 3 6 3" xfId="11971"/>
    <cellStyle name="Input cel 2 5 3 3 6 4" xfId="30974"/>
    <cellStyle name="Input cel 2 5 3 3 6 5" xfId="50017"/>
    <cellStyle name="Input cel 2 5 3 3 7" xfId="10714"/>
    <cellStyle name="Input cel 2 5 3 3 7 2" xfId="19416"/>
    <cellStyle name="Input cel 2 5 3 3 7 3" xfId="13351"/>
    <cellStyle name="Input cel 2 5 3 3 7 4" xfId="31592"/>
    <cellStyle name="Input cel 2 5 3 3 7 5" xfId="50635"/>
    <cellStyle name="Input cel 2 5 3 3 8" xfId="13593"/>
    <cellStyle name="Input cel 2 5 3 3 9" xfId="23028"/>
    <cellStyle name="Input cel 2 5 3 4" xfId="5422"/>
    <cellStyle name="Input cel 2 5 3 4 2" xfId="14124"/>
    <cellStyle name="Input cel 2 5 3 4 2 2" xfId="46251"/>
    <cellStyle name="Input cel 2 5 3 4 3" xfId="22807"/>
    <cellStyle name="Input cel 2 5 3 4 4" xfId="26301"/>
    <cellStyle name="Input cel 2 5 3 4 5" xfId="39814"/>
    <cellStyle name="Input cel 2 5 3 5" xfId="6044"/>
    <cellStyle name="Input cel 2 5 3 5 2" xfId="14746"/>
    <cellStyle name="Input cel 2 5 3 5 2 2" xfId="46826"/>
    <cellStyle name="Input cel 2 5 3 5 3" xfId="20659"/>
    <cellStyle name="Input cel 2 5 3 5 4" xfId="26923"/>
    <cellStyle name="Input cel 2 5 3 5 5" xfId="40436"/>
    <cellStyle name="Input cel 2 5 3 6" xfId="6648"/>
    <cellStyle name="Input cel 2 5 3 6 2" xfId="15350"/>
    <cellStyle name="Input cel 2 5 3 6 2 2" xfId="47361"/>
    <cellStyle name="Input cel 2 5 3 6 3" xfId="24035"/>
    <cellStyle name="Input cel 2 5 3 6 4" xfId="27526"/>
    <cellStyle name="Input cel 2 5 3 6 5" xfId="41039"/>
    <cellStyle name="Input cel 2 5 3 7" xfId="6770"/>
    <cellStyle name="Input cel 2 5 3 7 2" xfId="15472"/>
    <cellStyle name="Input cel 2 5 3 7 3" xfId="12632"/>
    <cellStyle name="Input cel 2 5 3 7 4" xfId="27648"/>
    <cellStyle name="Input cel 2 5 3 7 5" xfId="41161"/>
    <cellStyle name="Input cel 2 5 3 8" xfId="7933"/>
    <cellStyle name="Input cel 2 5 3 8 2" xfId="16635"/>
    <cellStyle name="Input cel 2 5 3 8 3" xfId="20740"/>
    <cellStyle name="Input cel 2 5 3 8 4" xfId="28811"/>
    <cellStyle name="Input cel 2 5 3 8 5" xfId="48451"/>
    <cellStyle name="Input cel 2 5 3 9" xfId="7555"/>
    <cellStyle name="Input cel 2 5 3 9 2" xfId="16257"/>
    <cellStyle name="Input cel 2 5 3 9 3" xfId="24472"/>
    <cellStyle name="Input cel 2 5 3 9 4" xfId="28433"/>
    <cellStyle name="Input cel 2 5 3 9 5" xfId="48164"/>
    <cellStyle name="Input cel 2 5 4" xfId="1395"/>
    <cellStyle name="Input cel 2 5 4 10" xfId="9768"/>
    <cellStyle name="Input cel 2 5 4 10 2" xfId="18470"/>
    <cellStyle name="Input cel 2 5 4 10 3" xfId="12777"/>
    <cellStyle name="Input cel 2 5 4 10 4" xfId="30646"/>
    <cellStyle name="Input cel 2 5 4 10 5" xfId="49689"/>
    <cellStyle name="Input cel 2 5 4 11" xfId="10447"/>
    <cellStyle name="Input cel 2 5 4 11 2" xfId="19149"/>
    <cellStyle name="Input cel 2 5 4 11 3" xfId="12126"/>
    <cellStyle name="Input cel 2 5 4 11 4" xfId="31325"/>
    <cellStyle name="Input cel 2 5 4 11 5" xfId="50368"/>
    <cellStyle name="Input cel 2 5 4 12" xfId="11180"/>
    <cellStyle name="Input cel 2 5 4 13" xfId="23453"/>
    <cellStyle name="Input cel 2 5 4 14" xfId="1860"/>
    <cellStyle name="Input cel 2 5 4 15" xfId="33188"/>
    <cellStyle name="Input cel 2 5 4 16" xfId="34378"/>
    <cellStyle name="Input cel 2 5 4 17" xfId="36235"/>
    <cellStyle name="Input cel 2 5 4 18" xfId="38762"/>
    <cellStyle name="Input cel 2 5 4 2" xfId="4796"/>
    <cellStyle name="Input cel 2 5 4 2 10" xfId="25675"/>
    <cellStyle name="Input cel 2 5 4 2 11" xfId="33614"/>
    <cellStyle name="Input cel 2 5 4 2 12" xfId="34550"/>
    <cellStyle name="Input cel 2 5 4 2 13" xfId="36661"/>
    <cellStyle name="Input cel 2 5 4 2 14" xfId="39188"/>
    <cellStyle name="Input cel 2 5 4 2 2" xfId="6235"/>
    <cellStyle name="Input cel 2 5 4 2 2 2" xfId="14937"/>
    <cellStyle name="Input cel 2 5 4 2 2 2 2" xfId="47000"/>
    <cellStyle name="Input cel 2 5 4 2 2 3" xfId="20859"/>
    <cellStyle name="Input cel 2 5 4 2 2 4" xfId="27114"/>
    <cellStyle name="Input cel 2 5 4 2 2 5" xfId="40627"/>
    <cellStyle name="Input cel 2 5 4 2 3" xfId="6887"/>
    <cellStyle name="Input cel 2 5 4 2 3 2" xfId="15589"/>
    <cellStyle name="Input cel 2 5 4 2 3 2 2" xfId="47565"/>
    <cellStyle name="Input cel 2 5 4 2 3 3" xfId="11911"/>
    <cellStyle name="Input cel 2 5 4 2 3 4" xfId="27765"/>
    <cellStyle name="Input cel 2 5 4 2 3 5" xfId="41278"/>
    <cellStyle name="Input cel 2 5 4 2 4" xfId="8552"/>
    <cellStyle name="Input cel 2 5 4 2 4 2" xfId="17254"/>
    <cellStyle name="Input cel 2 5 4 2 4 3" xfId="11797"/>
    <cellStyle name="Input cel 2 5 4 2 4 4" xfId="29430"/>
    <cellStyle name="Input cel 2 5 4 2 4 5" xfId="43204"/>
    <cellStyle name="Input cel 2 5 4 2 5" xfId="9307"/>
    <cellStyle name="Input cel 2 5 4 2 5 2" xfId="18009"/>
    <cellStyle name="Input cel 2 5 4 2 5 3" xfId="24344"/>
    <cellStyle name="Input cel 2 5 4 2 5 4" xfId="30185"/>
    <cellStyle name="Input cel 2 5 4 2 5 5" xfId="49228"/>
    <cellStyle name="Input cel 2 5 4 2 6" xfId="10001"/>
    <cellStyle name="Input cel 2 5 4 2 6 2" xfId="18703"/>
    <cellStyle name="Input cel 2 5 4 2 6 3" xfId="11107"/>
    <cellStyle name="Input cel 2 5 4 2 6 4" xfId="30879"/>
    <cellStyle name="Input cel 2 5 4 2 6 5" xfId="49922"/>
    <cellStyle name="Input cel 2 5 4 2 7" xfId="10619"/>
    <cellStyle name="Input cel 2 5 4 2 7 2" xfId="19321"/>
    <cellStyle name="Input cel 2 5 4 2 7 3" xfId="1737"/>
    <cellStyle name="Input cel 2 5 4 2 7 4" xfId="31497"/>
    <cellStyle name="Input cel 2 5 4 2 7 5" xfId="50540"/>
    <cellStyle name="Input cel 2 5 4 2 8" xfId="13498"/>
    <cellStyle name="Input cel 2 5 4 2 9" xfId="24017"/>
    <cellStyle name="Input cel 2 5 4 3" xfId="5161"/>
    <cellStyle name="Input cel 2 5 4 3 10" xfId="26040"/>
    <cellStyle name="Input cel 2 5 4 3 11" xfId="33979"/>
    <cellStyle name="Input cel 2 5 4 3 12" xfId="34915"/>
    <cellStyle name="Input cel 2 5 4 3 13" xfId="37026"/>
    <cellStyle name="Input cel 2 5 4 3 14" xfId="39553"/>
    <cellStyle name="Input cel 2 5 4 3 2" xfId="6187"/>
    <cellStyle name="Input cel 2 5 4 3 2 2" xfId="14889"/>
    <cellStyle name="Input cel 2 5 4 3 2 2 2" xfId="46954"/>
    <cellStyle name="Input cel 2 5 4 3 2 3" xfId="25210"/>
    <cellStyle name="Input cel 2 5 4 3 2 4" xfId="27066"/>
    <cellStyle name="Input cel 2 5 4 3 2 5" xfId="40579"/>
    <cellStyle name="Input cel 2 5 4 3 3" xfId="7252"/>
    <cellStyle name="Input cel 2 5 4 3 3 2" xfId="15954"/>
    <cellStyle name="Input cel 2 5 4 3 3 2 2" xfId="47930"/>
    <cellStyle name="Input cel 2 5 4 3 3 3" xfId="21059"/>
    <cellStyle name="Input cel 2 5 4 3 3 4" xfId="28130"/>
    <cellStyle name="Input cel 2 5 4 3 3 5" xfId="41643"/>
    <cellStyle name="Input cel 2 5 4 3 4" xfId="8917"/>
    <cellStyle name="Input cel 2 5 4 3 4 2" xfId="17619"/>
    <cellStyle name="Input cel 2 5 4 3 4 3" xfId="21979"/>
    <cellStyle name="Input cel 2 5 4 3 4 4" xfId="29795"/>
    <cellStyle name="Input cel 2 5 4 3 4 5" xfId="43569"/>
    <cellStyle name="Input cel 2 5 4 3 5" xfId="9672"/>
    <cellStyle name="Input cel 2 5 4 3 5 2" xfId="18374"/>
    <cellStyle name="Input cel 2 5 4 3 5 3" xfId="12299"/>
    <cellStyle name="Input cel 2 5 4 3 5 4" xfId="30550"/>
    <cellStyle name="Input cel 2 5 4 3 5 5" xfId="49593"/>
    <cellStyle name="Input cel 2 5 4 3 6" xfId="10366"/>
    <cellStyle name="Input cel 2 5 4 3 6 2" xfId="19068"/>
    <cellStyle name="Input cel 2 5 4 3 6 3" xfId="11137"/>
    <cellStyle name="Input cel 2 5 4 3 6 4" xfId="31244"/>
    <cellStyle name="Input cel 2 5 4 3 6 5" xfId="50287"/>
    <cellStyle name="Input cel 2 5 4 3 7" xfId="10984"/>
    <cellStyle name="Input cel 2 5 4 3 7 2" xfId="19686"/>
    <cellStyle name="Input cel 2 5 4 3 7 3" xfId="11646"/>
    <cellStyle name="Input cel 2 5 4 3 7 4" xfId="31862"/>
    <cellStyle name="Input cel 2 5 4 3 7 5" xfId="50905"/>
    <cellStyle name="Input cel 2 5 4 3 8" xfId="13863"/>
    <cellStyle name="Input cel 2 5 4 3 9" xfId="22019"/>
    <cellStyle name="Input cel 2 5 4 4" xfId="5781"/>
    <cellStyle name="Input cel 2 5 4 4 2" xfId="14483"/>
    <cellStyle name="Input cel 2 5 4 4 2 2" xfId="46586"/>
    <cellStyle name="Input cel 2 5 4 4 3" xfId="22243"/>
    <cellStyle name="Input cel 2 5 4 4 4" xfId="26660"/>
    <cellStyle name="Input cel 2 5 4 4 5" xfId="40173"/>
    <cellStyle name="Input cel 2 5 4 5" xfId="6625"/>
    <cellStyle name="Input cel 2 5 4 5 2" xfId="15327"/>
    <cellStyle name="Input cel 2 5 4 5 2 2" xfId="47341"/>
    <cellStyle name="Input cel 2 5 4 5 3" xfId="24289"/>
    <cellStyle name="Input cel 2 5 4 5 4" xfId="27503"/>
    <cellStyle name="Input cel 2 5 4 5 5" xfId="41016"/>
    <cellStyle name="Input cel 2 5 4 6" xfId="6333"/>
    <cellStyle name="Input cel 2 5 4 6 2" xfId="15035"/>
    <cellStyle name="Input cel 2 5 4 6 2 2" xfId="47090"/>
    <cellStyle name="Input cel 2 5 4 6 3" xfId="22186"/>
    <cellStyle name="Input cel 2 5 4 6 4" xfId="27212"/>
    <cellStyle name="Input cel 2 5 4 6 5" xfId="40725"/>
    <cellStyle name="Input cel 2 5 4 7" xfId="7353"/>
    <cellStyle name="Input cel 2 5 4 7 2" xfId="16055"/>
    <cellStyle name="Input cel 2 5 4 7 3" xfId="23916"/>
    <cellStyle name="Input cel 2 5 4 7 4" xfId="28231"/>
    <cellStyle name="Input cel 2 5 4 7 5" xfId="41744"/>
    <cellStyle name="Input cel 2 5 4 8" xfId="8248"/>
    <cellStyle name="Input cel 2 5 4 8 2" xfId="16950"/>
    <cellStyle name="Input cel 2 5 4 8 3" xfId="20994"/>
    <cellStyle name="Input cel 2 5 4 8 4" xfId="29126"/>
    <cellStyle name="Input cel 2 5 4 8 5" xfId="48762"/>
    <cellStyle name="Input cel 2 5 4 9" xfId="9030"/>
    <cellStyle name="Input cel 2 5 4 9 2" xfId="17732"/>
    <cellStyle name="Input cel 2 5 4 9 3" xfId="22035"/>
    <cellStyle name="Input cel 2 5 4 9 4" xfId="29908"/>
    <cellStyle name="Input cel 2 5 4 9 5" xfId="48951"/>
    <cellStyle name="Input cel 2 5 5" xfId="4746"/>
    <cellStyle name="Input cel 2 5 5 10" xfId="25625"/>
    <cellStyle name="Input cel 2 5 5 11" xfId="33564"/>
    <cellStyle name="Input cel 2 5 5 12" xfId="34500"/>
    <cellStyle name="Input cel 2 5 5 13" xfId="36611"/>
    <cellStyle name="Input cel 2 5 5 14" xfId="39138"/>
    <cellStyle name="Input cel 2 5 5 2" xfId="5495"/>
    <cellStyle name="Input cel 2 5 5 2 2" xfId="14197"/>
    <cellStyle name="Input cel 2 5 5 2 2 2" xfId="46322"/>
    <cellStyle name="Input cel 2 5 5 2 3" xfId="20269"/>
    <cellStyle name="Input cel 2 5 5 2 4" xfId="26374"/>
    <cellStyle name="Input cel 2 5 5 2 5" xfId="39887"/>
    <cellStyle name="Input cel 2 5 5 3" xfId="6837"/>
    <cellStyle name="Input cel 2 5 5 3 2" xfId="15539"/>
    <cellStyle name="Input cel 2 5 5 3 2 2" xfId="47515"/>
    <cellStyle name="Input cel 2 5 5 3 3" xfId="1888"/>
    <cellStyle name="Input cel 2 5 5 3 4" xfId="27715"/>
    <cellStyle name="Input cel 2 5 5 3 5" xfId="41228"/>
    <cellStyle name="Input cel 2 5 5 4" xfId="8502"/>
    <cellStyle name="Input cel 2 5 5 4 2" xfId="17204"/>
    <cellStyle name="Input cel 2 5 5 4 3" xfId="20604"/>
    <cellStyle name="Input cel 2 5 5 4 4" xfId="29380"/>
    <cellStyle name="Input cel 2 5 5 4 5" xfId="43154"/>
    <cellStyle name="Input cel 2 5 5 5" xfId="9257"/>
    <cellStyle name="Input cel 2 5 5 5 2" xfId="17959"/>
    <cellStyle name="Input cel 2 5 5 5 3" xfId="25450"/>
    <cellStyle name="Input cel 2 5 5 5 4" xfId="30135"/>
    <cellStyle name="Input cel 2 5 5 5 5" xfId="49178"/>
    <cellStyle name="Input cel 2 5 5 6" xfId="9951"/>
    <cellStyle name="Input cel 2 5 5 6 2" xfId="18653"/>
    <cellStyle name="Input cel 2 5 5 6 3" xfId="11916"/>
    <cellStyle name="Input cel 2 5 5 6 4" xfId="30829"/>
    <cellStyle name="Input cel 2 5 5 6 5" xfId="49872"/>
    <cellStyle name="Input cel 2 5 5 7" xfId="10569"/>
    <cellStyle name="Input cel 2 5 5 7 2" xfId="19271"/>
    <cellStyle name="Input cel 2 5 5 7 3" xfId="12522"/>
    <cellStyle name="Input cel 2 5 5 7 4" xfId="31447"/>
    <cellStyle name="Input cel 2 5 5 7 5" xfId="50490"/>
    <cellStyle name="Input cel 2 5 5 8" xfId="13448"/>
    <cellStyle name="Input cel 2 5 5 9" xfId="21442"/>
    <cellStyle name="Input cel 2 5 6" xfId="4715"/>
    <cellStyle name="Input cel 2 5 6 10" xfId="25594"/>
    <cellStyle name="Input cel 2 5 6 11" xfId="33533"/>
    <cellStyle name="Input cel 2 5 6 12" xfId="34469"/>
    <cellStyle name="Input cel 2 5 6 13" xfId="36580"/>
    <cellStyle name="Input cel 2 5 6 14" xfId="39107"/>
    <cellStyle name="Input cel 2 5 6 2" xfId="5481"/>
    <cellStyle name="Input cel 2 5 6 2 2" xfId="14183"/>
    <cellStyle name="Input cel 2 5 6 2 2 2" xfId="46308"/>
    <cellStyle name="Input cel 2 5 6 2 3" xfId="25485"/>
    <cellStyle name="Input cel 2 5 6 2 4" xfId="26360"/>
    <cellStyle name="Input cel 2 5 6 2 5" xfId="39873"/>
    <cellStyle name="Input cel 2 5 6 3" xfId="6806"/>
    <cellStyle name="Input cel 2 5 6 3 2" xfId="15508"/>
    <cellStyle name="Input cel 2 5 6 3 2 2" xfId="47484"/>
    <cellStyle name="Input cel 2 5 6 3 3" xfId="11828"/>
    <cellStyle name="Input cel 2 5 6 3 4" xfId="27684"/>
    <cellStyle name="Input cel 2 5 6 3 5" xfId="41197"/>
    <cellStyle name="Input cel 2 5 6 4" xfId="8471"/>
    <cellStyle name="Input cel 2 5 6 4 2" xfId="17173"/>
    <cellStyle name="Input cel 2 5 6 4 3" xfId="24201"/>
    <cellStyle name="Input cel 2 5 6 4 4" xfId="29349"/>
    <cellStyle name="Input cel 2 5 6 4 5" xfId="43123"/>
    <cellStyle name="Input cel 2 5 6 5" xfId="9226"/>
    <cellStyle name="Input cel 2 5 6 5 2" xfId="17928"/>
    <cellStyle name="Input cel 2 5 6 5 3" xfId="22140"/>
    <cellStyle name="Input cel 2 5 6 5 4" xfId="30104"/>
    <cellStyle name="Input cel 2 5 6 5 5" xfId="49147"/>
    <cellStyle name="Input cel 2 5 6 6" xfId="9920"/>
    <cellStyle name="Input cel 2 5 6 6 2" xfId="18622"/>
    <cellStyle name="Input cel 2 5 6 6 3" xfId="2576"/>
    <cellStyle name="Input cel 2 5 6 6 4" xfId="30798"/>
    <cellStyle name="Input cel 2 5 6 6 5" xfId="49841"/>
    <cellStyle name="Input cel 2 5 6 7" xfId="10538"/>
    <cellStyle name="Input cel 2 5 6 7 2" xfId="19240"/>
    <cellStyle name="Input cel 2 5 6 7 3" xfId="11878"/>
    <cellStyle name="Input cel 2 5 6 7 4" xfId="31416"/>
    <cellStyle name="Input cel 2 5 6 7 5" xfId="50459"/>
    <cellStyle name="Input cel 2 5 6 8" xfId="13417"/>
    <cellStyle name="Input cel 2 5 6 9" xfId="24628"/>
    <cellStyle name="Input cel 2 5 7" xfId="3213"/>
    <cellStyle name="Input cel 2 5 7 2" xfId="12028"/>
    <cellStyle name="Input cel 2 5 7 2 2" xfId="44746"/>
    <cellStyle name="Input cel 2 5 7 3" xfId="21088"/>
    <cellStyle name="Input cel 2 5 7 4" xfId="22331"/>
    <cellStyle name="Input cel 2 5 7 5" xfId="37511"/>
    <cellStyle name="Input cel 2 5 8" xfId="5562"/>
    <cellStyle name="Input cel 2 5 8 2" xfId="14264"/>
    <cellStyle name="Input cel 2 5 8 2 2" xfId="46387"/>
    <cellStyle name="Input cel 2 5 8 3" xfId="22196"/>
    <cellStyle name="Input cel 2 5 8 4" xfId="26441"/>
    <cellStyle name="Input cel 2 5 8 5" xfId="39954"/>
    <cellStyle name="Input cel 2 5 9" xfId="6761"/>
    <cellStyle name="Input cel 2 5 9 2" xfId="15463"/>
    <cellStyle name="Input cel 2 5 9 2 2" xfId="47450"/>
    <cellStyle name="Input cel 2 5 9 3" xfId="20111"/>
    <cellStyle name="Input cel 2 5 9 4" xfId="27639"/>
    <cellStyle name="Input cel 2 5 9 5" xfId="41152"/>
    <cellStyle name="Input cel 2 6" xfId="649"/>
    <cellStyle name="Input cel 2 6 10" xfId="7567"/>
    <cellStyle name="Input cel 2 6 10 2" xfId="16269"/>
    <cellStyle name="Input cel 2 6 10 3" xfId="23513"/>
    <cellStyle name="Input cel 2 6 10 4" xfId="28445"/>
    <cellStyle name="Input cel 2 6 10 5" xfId="48176"/>
    <cellStyle name="Input cel 2 6 11" xfId="7775"/>
    <cellStyle name="Input cel 2 6 11 2" xfId="16477"/>
    <cellStyle name="Input cel 2 6 11 3" xfId="24605"/>
    <cellStyle name="Input cel 2 6 11 4" xfId="28653"/>
    <cellStyle name="Input cel 2 6 11 5" xfId="48304"/>
    <cellStyle name="Input cel 2 6 12" xfId="7929"/>
    <cellStyle name="Input cel 2 6 12 2" xfId="16631"/>
    <cellStyle name="Input cel 2 6 12 3" xfId="24306"/>
    <cellStyle name="Input cel 2 6 12 4" xfId="28807"/>
    <cellStyle name="Input cel 2 6 12 5" xfId="48447"/>
    <cellStyle name="Input cel 2 6 13" xfId="7784"/>
    <cellStyle name="Input cel 2 6 13 2" xfId="16486"/>
    <cellStyle name="Input cel 2 6 13 3" xfId="22654"/>
    <cellStyle name="Input cel 2 6 13 4" xfId="28662"/>
    <cellStyle name="Input cel 2 6 13 5" xfId="48312"/>
    <cellStyle name="Input cel 2 6 14" xfId="1815"/>
    <cellStyle name="Input cel 2 6 15" xfId="24754"/>
    <cellStyle name="Input cel 2 6 16" xfId="21099"/>
    <cellStyle name="Input cel 2 6 17" xfId="32161"/>
    <cellStyle name="Input cel 2 6 18" xfId="34137"/>
    <cellStyle name="Input cel 2 6 19" xfId="35208"/>
    <cellStyle name="Input cel 2 6 2" xfId="759"/>
    <cellStyle name="Input cel 2 6 2 10" xfId="8182"/>
    <cellStyle name="Input cel 2 6 2 10 2" xfId="16884"/>
    <cellStyle name="Input cel 2 6 2 10 3" xfId="23610"/>
    <cellStyle name="Input cel 2 6 2 10 4" xfId="29060"/>
    <cellStyle name="Input cel 2 6 2 10 5" xfId="48700"/>
    <cellStyle name="Input cel 2 6 2 11" xfId="7745"/>
    <cellStyle name="Input cel 2 6 2 11 2" xfId="16447"/>
    <cellStyle name="Input cel 2 6 2 11 3" xfId="21548"/>
    <cellStyle name="Input cel 2 6 2 11 4" xfId="28623"/>
    <cellStyle name="Input cel 2 6 2 11 5" xfId="48274"/>
    <cellStyle name="Input cel 2 6 2 12" xfId="8441"/>
    <cellStyle name="Input cel 2 6 2 12 2" xfId="17143"/>
    <cellStyle name="Input cel 2 6 2 12 3" xfId="23038"/>
    <cellStyle name="Input cel 2 6 2 12 4" xfId="29319"/>
    <cellStyle name="Input cel 2 6 2 12 5" xfId="48899"/>
    <cellStyle name="Input cel 2 6 2 13" xfId="11307"/>
    <cellStyle name="Input cel 2 6 2 14" xfId="12949"/>
    <cellStyle name="Input cel 2 6 2 15" xfId="11605"/>
    <cellStyle name="Input cel 2 6 2 16" xfId="32553"/>
    <cellStyle name="Input cel 2 6 2 17" xfId="34255"/>
    <cellStyle name="Input cel 2 6 2 18" xfId="35600"/>
    <cellStyle name="Input cel 2 6 2 19" xfId="37400"/>
    <cellStyle name="Input cel 2 6 2 2" xfId="1528"/>
    <cellStyle name="Input cel 2 6 2 2 10" xfId="13225"/>
    <cellStyle name="Input cel 2 6 2 2 11" xfId="24528"/>
    <cellStyle name="Input cel 2 6 2 2 12" xfId="25564"/>
    <cellStyle name="Input cel 2 6 2 2 13" xfId="33321"/>
    <cellStyle name="Input cel 2 6 2 2 14" xfId="34439"/>
    <cellStyle name="Input cel 2 6 2 2 15" xfId="36368"/>
    <cellStyle name="Input cel 2 6 2 2 16" xfId="38895"/>
    <cellStyle name="Input cel 2 6 2 2 2" xfId="4966"/>
    <cellStyle name="Input cel 2 6 2 2 2 10" xfId="25845"/>
    <cellStyle name="Input cel 2 6 2 2 2 11" xfId="33784"/>
    <cellStyle name="Input cel 2 6 2 2 2 12" xfId="34720"/>
    <cellStyle name="Input cel 2 6 2 2 2 13" xfId="36831"/>
    <cellStyle name="Input cel 2 6 2 2 2 14" xfId="39358"/>
    <cellStyle name="Input cel 2 6 2 2 2 2" xfId="6190"/>
    <cellStyle name="Input cel 2 6 2 2 2 2 2" xfId="14892"/>
    <cellStyle name="Input cel 2 6 2 2 2 2 2 2" xfId="46957"/>
    <cellStyle name="Input cel 2 6 2 2 2 2 3" xfId="23555"/>
    <cellStyle name="Input cel 2 6 2 2 2 2 4" xfId="27069"/>
    <cellStyle name="Input cel 2 6 2 2 2 2 5" xfId="40582"/>
    <cellStyle name="Input cel 2 6 2 2 2 3" xfId="7057"/>
    <cellStyle name="Input cel 2 6 2 2 2 3 2" xfId="15759"/>
    <cellStyle name="Input cel 2 6 2 2 2 3 2 2" xfId="47735"/>
    <cellStyle name="Input cel 2 6 2 2 2 3 3" xfId="19977"/>
    <cellStyle name="Input cel 2 6 2 2 2 3 4" xfId="27935"/>
    <cellStyle name="Input cel 2 6 2 2 2 3 5" xfId="41448"/>
    <cellStyle name="Input cel 2 6 2 2 2 4" xfId="8722"/>
    <cellStyle name="Input cel 2 6 2 2 2 4 2" xfId="17424"/>
    <cellStyle name="Input cel 2 6 2 2 2 4 3" xfId="24811"/>
    <cellStyle name="Input cel 2 6 2 2 2 4 4" xfId="29600"/>
    <cellStyle name="Input cel 2 6 2 2 2 4 5" xfId="43374"/>
    <cellStyle name="Input cel 2 6 2 2 2 5" xfId="9477"/>
    <cellStyle name="Input cel 2 6 2 2 2 5 2" xfId="18179"/>
    <cellStyle name="Input cel 2 6 2 2 2 5 3" xfId="25004"/>
    <cellStyle name="Input cel 2 6 2 2 2 5 4" xfId="30355"/>
    <cellStyle name="Input cel 2 6 2 2 2 5 5" xfId="49398"/>
    <cellStyle name="Input cel 2 6 2 2 2 6" xfId="10171"/>
    <cellStyle name="Input cel 2 6 2 2 2 6 2" xfId="18873"/>
    <cellStyle name="Input cel 2 6 2 2 2 6 3" xfId="20320"/>
    <cellStyle name="Input cel 2 6 2 2 2 6 4" xfId="31049"/>
    <cellStyle name="Input cel 2 6 2 2 2 6 5" xfId="50092"/>
    <cellStyle name="Input cel 2 6 2 2 2 7" xfId="10789"/>
    <cellStyle name="Input cel 2 6 2 2 2 7 2" xfId="19491"/>
    <cellStyle name="Input cel 2 6 2 2 2 7 3" xfId="20400"/>
    <cellStyle name="Input cel 2 6 2 2 2 7 4" xfId="31667"/>
    <cellStyle name="Input cel 2 6 2 2 2 7 5" xfId="50710"/>
    <cellStyle name="Input cel 2 6 2 2 2 8" xfId="13668"/>
    <cellStyle name="Input cel 2 6 2 2 2 9" xfId="24875"/>
    <cellStyle name="Input cel 2 6 2 2 3" xfId="5222"/>
    <cellStyle name="Input cel 2 6 2 2 3 10" xfId="26101"/>
    <cellStyle name="Input cel 2 6 2 2 3 11" xfId="34040"/>
    <cellStyle name="Input cel 2 6 2 2 3 12" xfId="34976"/>
    <cellStyle name="Input cel 2 6 2 2 3 13" xfId="37087"/>
    <cellStyle name="Input cel 2 6 2 2 3 14" xfId="39614"/>
    <cellStyle name="Input cel 2 6 2 2 3 2" xfId="6577"/>
    <cellStyle name="Input cel 2 6 2 2 3 2 2" xfId="15279"/>
    <cellStyle name="Input cel 2 6 2 2 3 2 2 2" xfId="47304"/>
    <cellStyle name="Input cel 2 6 2 2 3 2 3" xfId="23202"/>
    <cellStyle name="Input cel 2 6 2 2 3 2 4" xfId="27455"/>
    <cellStyle name="Input cel 2 6 2 2 3 2 5" xfId="40968"/>
    <cellStyle name="Input cel 2 6 2 2 3 3" xfId="7313"/>
    <cellStyle name="Input cel 2 6 2 2 3 3 2" xfId="16015"/>
    <cellStyle name="Input cel 2 6 2 2 3 3 2 2" xfId="47991"/>
    <cellStyle name="Input cel 2 6 2 2 3 3 3" xfId="21981"/>
    <cellStyle name="Input cel 2 6 2 2 3 3 4" xfId="28191"/>
    <cellStyle name="Input cel 2 6 2 2 3 3 5" xfId="41704"/>
    <cellStyle name="Input cel 2 6 2 2 3 4" xfId="8978"/>
    <cellStyle name="Input cel 2 6 2 2 3 4 2" xfId="17680"/>
    <cellStyle name="Input cel 2 6 2 2 3 4 3" xfId="24668"/>
    <cellStyle name="Input cel 2 6 2 2 3 4 4" xfId="29856"/>
    <cellStyle name="Input cel 2 6 2 2 3 4 5" xfId="43630"/>
    <cellStyle name="Input cel 2 6 2 2 3 5" xfId="9733"/>
    <cellStyle name="Input cel 2 6 2 2 3 5 2" xfId="18435"/>
    <cellStyle name="Input cel 2 6 2 2 3 5 3" xfId="19974"/>
    <cellStyle name="Input cel 2 6 2 2 3 5 4" xfId="30611"/>
    <cellStyle name="Input cel 2 6 2 2 3 5 5" xfId="49654"/>
    <cellStyle name="Input cel 2 6 2 2 3 6" xfId="10427"/>
    <cellStyle name="Input cel 2 6 2 2 3 6 2" xfId="19129"/>
    <cellStyle name="Input cel 2 6 2 2 3 6 3" xfId="20437"/>
    <cellStyle name="Input cel 2 6 2 2 3 6 4" xfId="31305"/>
    <cellStyle name="Input cel 2 6 2 2 3 6 5" xfId="50348"/>
    <cellStyle name="Input cel 2 6 2 2 3 7" xfId="11045"/>
    <cellStyle name="Input cel 2 6 2 2 3 7 2" xfId="19747"/>
    <cellStyle name="Input cel 2 6 2 2 3 7 3" xfId="20330"/>
    <cellStyle name="Input cel 2 6 2 2 3 7 4" xfId="31923"/>
    <cellStyle name="Input cel 2 6 2 2 3 7 5" xfId="50966"/>
    <cellStyle name="Input cel 2 6 2 2 3 8" xfId="13924"/>
    <cellStyle name="Input cel 2 6 2 2 3 9" xfId="22300"/>
    <cellStyle name="Input cel 2 6 2 2 4" xfId="6076"/>
    <cellStyle name="Input cel 2 6 2 2 4 2" xfId="14778"/>
    <cellStyle name="Input cel 2 6 2 2 4 2 2" xfId="46853"/>
    <cellStyle name="Input cel 2 6 2 2 4 3" xfId="24282"/>
    <cellStyle name="Input cel 2 6 2 2 4 4" xfId="26955"/>
    <cellStyle name="Input cel 2 6 2 2 4 5" xfId="40468"/>
    <cellStyle name="Input cel 2 6 2 2 5" xfId="6710"/>
    <cellStyle name="Input cel 2 6 2 2 5 2" xfId="15412"/>
    <cellStyle name="Input cel 2 6 2 2 5 2 2" xfId="47415"/>
    <cellStyle name="Input cel 2 6 2 2 5 3" xfId="21802"/>
    <cellStyle name="Input cel 2 6 2 2 5 4" xfId="27588"/>
    <cellStyle name="Input cel 2 6 2 2 5 5" xfId="41101"/>
    <cellStyle name="Input cel 2 6 2 2 6" xfId="8346"/>
    <cellStyle name="Input cel 2 6 2 2 6 2" xfId="17048"/>
    <cellStyle name="Input cel 2 6 2 2 6 3" xfId="20702"/>
    <cellStyle name="Input cel 2 6 2 2 6 4" xfId="29224"/>
    <cellStyle name="Input cel 2 6 2 2 6 5" xfId="42911"/>
    <cellStyle name="Input cel 2 6 2 2 7" xfId="9121"/>
    <cellStyle name="Input cel 2 6 2 2 7 2" xfId="17823"/>
    <cellStyle name="Input cel 2 6 2 2 7 3" xfId="21973"/>
    <cellStyle name="Input cel 2 6 2 2 7 4" xfId="29999"/>
    <cellStyle name="Input cel 2 6 2 2 7 5" xfId="49042"/>
    <cellStyle name="Input cel 2 6 2 2 8" xfId="9849"/>
    <cellStyle name="Input cel 2 6 2 2 8 2" xfId="18551"/>
    <cellStyle name="Input cel 2 6 2 2 8 3" xfId="2575"/>
    <cellStyle name="Input cel 2 6 2 2 8 4" xfId="30727"/>
    <cellStyle name="Input cel 2 6 2 2 8 5" xfId="49770"/>
    <cellStyle name="Input cel 2 6 2 2 9" xfId="10508"/>
    <cellStyle name="Input cel 2 6 2 2 9 2" xfId="19210"/>
    <cellStyle name="Input cel 2 6 2 2 9 3" xfId="19915"/>
    <cellStyle name="Input cel 2 6 2 2 9 4" xfId="31386"/>
    <cellStyle name="Input cel 2 6 2 2 9 5" xfId="50429"/>
    <cellStyle name="Input cel 2 6 2 3" xfId="5149"/>
    <cellStyle name="Input cel 2 6 2 3 10" xfId="26028"/>
    <cellStyle name="Input cel 2 6 2 3 11" xfId="33967"/>
    <cellStyle name="Input cel 2 6 2 3 12" xfId="34903"/>
    <cellStyle name="Input cel 2 6 2 3 13" xfId="37014"/>
    <cellStyle name="Input cel 2 6 2 3 14" xfId="39541"/>
    <cellStyle name="Input cel 2 6 2 3 2" xfId="6242"/>
    <cellStyle name="Input cel 2 6 2 3 2 2" xfId="14944"/>
    <cellStyle name="Input cel 2 6 2 3 2 2 2" xfId="47007"/>
    <cellStyle name="Input cel 2 6 2 3 2 3" xfId="20542"/>
    <cellStyle name="Input cel 2 6 2 3 2 4" xfId="27121"/>
    <cellStyle name="Input cel 2 6 2 3 2 5" xfId="40634"/>
    <cellStyle name="Input cel 2 6 2 3 3" xfId="7240"/>
    <cellStyle name="Input cel 2 6 2 3 3 2" xfId="15942"/>
    <cellStyle name="Input cel 2 6 2 3 3 2 2" xfId="47918"/>
    <cellStyle name="Input cel 2 6 2 3 3 3" xfId="11635"/>
    <cellStyle name="Input cel 2 6 2 3 3 4" xfId="28118"/>
    <cellStyle name="Input cel 2 6 2 3 3 5" xfId="41631"/>
    <cellStyle name="Input cel 2 6 2 3 4" xfId="8905"/>
    <cellStyle name="Input cel 2 6 2 3 4 2" xfId="17607"/>
    <cellStyle name="Input cel 2 6 2 3 4 3" xfId="23339"/>
    <cellStyle name="Input cel 2 6 2 3 4 4" xfId="29783"/>
    <cellStyle name="Input cel 2 6 2 3 4 5" xfId="43557"/>
    <cellStyle name="Input cel 2 6 2 3 5" xfId="9660"/>
    <cellStyle name="Input cel 2 6 2 3 5 2" xfId="18362"/>
    <cellStyle name="Input cel 2 6 2 3 5 3" xfId="20291"/>
    <cellStyle name="Input cel 2 6 2 3 5 4" xfId="30538"/>
    <cellStyle name="Input cel 2 6 2 3 5 5" xfId="49581"/>
    <cellStyle name="Input cel 2 6 2 3 6" xfId="10354"/>
    <cellStyle name="Input cel 2 6 2 3 6 2" xfId="19056"/>
    <cellStyle name="Input cel 2 6 2 3 6 3" xfId="12434"/>
    <cellStyle name="Input cel 2 6 2 3 6 4" xfId="31232"/>
    <cellStyle name="Input cel 2 6 2 3 6 5" xfId="50275"/>
    <cellStyle name="Input cel 2 6 2 3 7" xfId="10972"/>
    <cellStyle name="Input cel 2 6 2 3 7 2" xfId="19674"/>
    <cellStyle name="Input cel 2 6 2 3 7 3" xfId="12825"/>
    <cellStyle name="Input cel 2 6 2 3 7 4" xfId="31850"/>
    <cellStyle name="Input cel 2 6 2 3 7 5" xfId="50893"/>
    <cellStyle name="Input cel 2 6 2 3 8" xfId="13851"/>
    <cellStyle name="Input cel 2 6 2 3 9" xfId="20783"/>
    <cellStyle name="Input cel 2 6 2 4" xfId="5159"/>
    <cellStyle name="Input cel 2 6 2 4 10" xfId="26038"/>
    <cellStyle name="Input cel 2 6 2 4 11" xfId="33977"/>
    <cellStyle name="Input cel 2 6 2 4 12" xfId="34913"/>
    <cellStyle name="Input cel 2 6 2 4 13" xfId="37024"/>
    <cellStyle name="Input cel 2 6 2 4 14" xfId="39551"/>
    <cellStyle name="Input cel 2 6 2 4 2" xfId="6031"/>
    <cellStyle name="Input cel 2 6 2 4 2 2" xfId="14733"/>
    <cellStyle name="Input cel 2 6 2 4 2 2 2" xfId="46813"/>
    <cellStyle name="Input cel 2 6 2 4 2 3" xfId="25275"/>
    <cellStyle name="Input cel 2 6 2 4 2 4" xfId="26910"/>
    <cellStyle name="Input cel 2 6 2 4 2 5" xfId="40423"/>
    <cellStyle name="Input cel 2 6 2 4 3" xfId="7250"/>
    <cellStyle name="Input cel 2 6 2 4 3 2" xfId="15952"/>
    <cellStyle name="Input cel 2 6 2 4 3 2 2" xfId="47928"/>
    <cellStyle name="Input cel 2 6 2 4 3 3" xfId="23635"/>
    <cellStyle name="Input cel 2 6 2 4 3 4" xfId="28128"/>
    <cellStyle name="Input cel 2 6 2 4 3 5" xfId="41641"/>
    <cellStyle name="Input cel 2 6 2 4 4" xfId="8915"/>
    <cellStyle name="Input cel 2 6 2 4 4 2" xfId="17617"/>
    <cellStyle name="Input cel 2 6 2 4 4 3" xfId="22663"/>
    <cellStyle name="Input cel 2 6 2 4 4 4" xfId="29793"/>
    <cellStyle name="Input cel 2 6 2 4 4 5" xfId="43567"/>
    <cellStyle name="Input cel 2 6 2 4 5" xfId="9670"/>
    <cellStyle name="Input cel 2 6 2 4 5 2" xfId="18372"/>
    <cellStyle name="Input cel 2 6 2 4 5 3" xfId="20426"/>
    <cellStyle name="Input cel 2 6 2 4 5 4" xfId="30548"/>
    <cellStyle name="Input cel 2 6 2 4 5 5" xfId="49591"/>
    <cellStyle name="Input cel 2 6 2 4 6" xfId="10364"/>
    <cellStyle name="Input cel 2 6 2 4 6 2" xfId="19066"/>
    <cellStyle name="Input cel 2 6 2 4 6 3" xfId="12677"/>
    <cellStyle name="Input cel 2 6 2 4 6 4" xfId="31242"/>
    <cellStyle name="Input cel 2 6 2 4 6 5" xfId="50285"/>
    <cellStyle name="Input cel 2 6 2 4 7" xfId="10982"/>
    <cellStyle name="Input cel 2 6 2 4 7 2" xfId="19684"/>
    <cellStyle name="Input cel 2 6 2 4 7 3" xfId="2178"/>
    <cellStyle name="Input cel 2 6 2 4 7 4" xfId="31860"/>
    <cellStyle name="Input cel 2 6 2 4 7 5" xfId="50903"/>
    <cellStyle name="Input cel 2 6 2 4 8" xfId="13861"/>
    <cellStyle name="Input cel 2 6 2 4 9" xfId="23929"/>
    <cellStyle name="Input cel 2 6 2 5" xfId="6553"/>
    <cellStyle name="Input cel 2 6 2 5 2" xfId="15255"/>
    <cellStyle name="Input cel 2 6 2 5 2 2" xfId="47280"/>
    <cellStyle name="Input cel 2 6 2 5 3" xfId="21176"/>
    <cellStyle name="Input cel 2 6 2 5 4" xfId="27431"/>
    <cellStyle name="Input cel 2 6 2 5 5" xfId="40944"/>
    <cellStyle name="Input cel 2 6 2 6" xfId="6487"/>
    <cellStyle name="Input cel 2 6 2 6 2" xfId="15189"/>
    <cellStyle name="Input cel 2 6 2 6 2 2" xfId="47225"/>
    <cellStyle name="Input cel 2 6 2 6 3" xfId="22240"/>
    <cellStyle name="Input cel 2 6 2 6 4" xfId="27366"/>
    <cellStyle name="Input cel 2 6 2 6 5" xfId="40879"/>
    <cellStyle name="Input cel 2 6 2 7" xfId="6766"/>
    <cellStyle name="Input cel 2 6 2 7 2" xfId="15468"/>
    <cellStyle name="Input cel 2 6 2 7 2 2" xfId="47453"/>
    <cellStyle name="Input cel 2 6 2 7 3" xfId="20430"/>
    <cellStyle name="Input cel 2 6 2 7 4" xfId="27644"/>
    <cellStyle name="Input cel 2 6 2 7 5" xfId="41157"/>
    <cellStyle name="Input cel 2 6 2 8" xfId="7395"/>
    <cellStyle name="Input cel 2 6 2 8 2" xfId="16097"/>
    <cellStyle name="Input cel 2 6 2 8 3" xfId="24459"/>
    <cellStyle name="Input cel 2 6 2 8 4" xfId="28273"/>
    <cellStyle name="Input cel 2 6 2 8 5" xfId="41786"/>
    <cellStyle name="Input cel 2 6 2 9" xfId="7839"/>
    <cellStyle name="Input cel 2 6 2 9 2" xfId="16541"/>
    <cellStyle name="Input cel 2 6 2 9 3" xfId="25424"/>
    <cellStyle name="Input cel 2 6 2 9 4" xfId="28717"/>
    <cellStyle name="Input cel 2 6 2 9 5" xfId="48357"/>
    <cellStyle name="Input cel 2 6 20" xfId="37290"/>
    <cellStyle name="Input cel 2 6 3" xfId="917"/>
    <cellStyle name="Input cel 2 6 3 10" xfId="9179"/>
    <cellStyle name="Input cel 2 6 3 10 2" xfId="17881"/>
    <cellStyle name="Input cel 2 6 3 10 3" xfId="25408"/>
    <cellStyle name="Input cel 2 6 3 10 4" xfId="30057"/>
    <cellStyle name="Input cel 2 6 3 10 5" xfId="49100"/>
    <cellStyle name="Input cel 2 6 3 11" xfId="9888"/>
    <cellStyle name="Input cel 2 6 3 11 2" xfId="18590"/>
    <cellStyle name="Input cel 2 6 3 11 3" xfId="11628"/>
    <cellStyle name="Input cel 2 6 3 11 4" xfId="30766"/>
    <cellStyle name="Input cel 2 6 3 11 5" xfId="49809"/>
    <cellStyle name="Input cel 2 6 3 12" xfId="11448"/>
    <cellStyle name="Input cel 2 6 3 13" xfId="22467"/>
    <cellStyle name="Input cel 2 6 3 14" xfId="12219"/>
    <cellStyle name="Input cel 2 6 3 15" xfId="32710"/>
    <cellStyle name="Input cel 2 6 3 16" xfId="34320"/>
    <cellStyle name="Input cel 2 6 3 17" xfId="35757"/>
    <cellStyle name="Input cel 2 6 3 18" xfId="38284"/>
    <cellStyle name="Input cel 2 6 3 2" xfId="3554"/>
    <cellStyle name="Input cel 2 6 3 2 10" xfId="11410"/>
    <cellStyle name="Input cel 2 6 3 2 11" xfId="32269"/>
    <cellStyle name="Input cel 2 6 3 2 12" xfId="34174"/>
    <cellStyle name="Input cel 2 6 3 2 13" xfId="35316"/>
    <cellStyle name="Input cel 2 6 3 2 14" xfId="37852"/>
    <cellStyle name="Input cel 2 6 3 2 2" xfId="5486"/>
    <cellStyle name="Input cel 2 6 3 2 2 2" xfId="14188"/>
    <cellStyle name="Input cel 2 6 3 2 2 2 2" xfId="46313"/>
    <cellStyle name="Input cel 2 6 3 2 2 3" xfId="21935"/>
    <cellStyle name="Input cel 2 6 3 2 2 4" xfId="26365"/>
    <cellStyle name="Input cel 2 6 3 2 2 5" xfId="39878"/>
    <cellStyle name="Input cel 2 6 3 2 3" xfId="6535"/>
    <cellStyle name="Input cel 2 6 3 2 3 2" xfId="15237"/>
    <cellStyle name="Input cel 2 6 3 2 3 2 2" xfId="47266"/>
    <cellStyle name="Input cel 2 6 3 2 3 3" xfId="24105"/>
    <cellStyle name="Input cel 2 6 3 2 3 4" xfId="27414"/>
    <cellStyle name="Input cel 2 6 3 2 3 5" xfId="40927"/>
    <cellStyle name="Input cel 2 6 3 2 4" xfId="7642"/>
    <cellStyle name="Input cel 2 6 3 2 4 2" xfId="16344"/>
    <cellStyle name="Input cel 2 6 3 2 4 3" xfId="23388"/>
    <cellStyle name="Input cel 2 6 3 2 4 4" xfId="28520"/>
    <cellStyle name="Input cel 2 6 3 2 4 5" xfId="42010"/>
    <cellStyle name="Input cel 2 6 3 2 5" xfId="8184"/>
    <cellStyle name="Input cel 2 6 3 2 5 2" xfId="16886"/>
    <cellStyle name="Input cel 2 6 3 2 5 3" xfId="20974"/>
    <cellStyle name="Input cel 2 6 3 2 5 4" xfId="29062"/>
    <cellStyle name="Input cel 2 6 3 2 5 5" xfId="48702"/>
    <cellStyle name="Input cel 2 6 3 2 6" xfId="8021"/>
    <cellStyle name="Input cel 2 6 3 2 6 2" xfId="16723"/>
    <cellStyle name="Input cel 2 6 3 2 6 3" xfId="21739"/>
    <cellStyle name="Input cel 2 6 3 2 6 4" xfId="28899"/>
    <cellStyle name="Input cel 2 6 3 2 6 5" xfId="48539"/>
    <cellStyle name="Input cel 2 6 3 2 7" xfId="7783"/>
    <cellStyle name="Input cel 2 6 3 2 7 2" xfId="16485"/>
    <cellStyle name="Input cel 2 6 3 2 7 3" xfId="11148"/>
    <cellStyle name="Input cel 2 6 3 2 7 4" xfId="28661"/>
    <cellStyle name="Input cel 2 6 3 2 7 5" xfId="48311"/>
    <cellStyle name="Input cel 2 6 3 2 8" xfId="12351"/>
    <cellStyle name="Input cel 2 6 3 2 9" xfId="20272"/>
    <cellStyle name="Input cel 2 6 3 3" xfId="3765"/>
    <cellStyle name="Input cel 2 6 3 3 10" xfId="21581"/>
    <cellStyle name="Input cel 2 6 3 3 11" xfId="32480"/>
    <cellStyle name="Input cel 2 6 3 3 12" xfId="34236"/>
    <cellStyle name="Input cel 2 6 3 3 13" xfId="35527"/>
    <cellStyle name="Input cel 2 6 3 3 14" xfId="38063"/>
    <cellStyle name="Input cel 2 6 3 3 2" xfId="6453"/>
    <cellStyle name="Input cel 2 6 3 3 2 2" xfId="15155"/>
    <cellStyle name="Input cel 2 6 3 3 2 2 2" xfId="47197"/>
    <cellStyle name="Input cel 2 6 3 3 2 3" xfId="22021"/>
    <cellStyle name="Input cel 2 6 3 3 2 4" xfId="27332"/>
    <cellStyle name="Input cel 2 6 3 3 2 5" xfId="40845"/>
    <cellStyle name="Input cel 2 6 3 3 3" xfId="3390"/>
    <cellStyle name="Input cel 2 6 3 3 3 2" xfId="12197"/>
    <cellStyle name="Input cel 2 6 3 3 3 2 2" xfId="44916"/>
    <cellStyle name="Input cel 2 6 3 3 3 3" xfId="12287"/>
    <cellStyle name="Input cel 2 6 3 3 3 4" xfId="11104"/>
    <cellStyle name="Input cel 2 6 3 3 3 5" xfId="37688"/>
    <cellStyle name="Input cel 2 6 3 3 4" xfId="7793"/>
    <cellStyle name="Input cel 2 6 3 3 4 2" xfId="16495"/>
    <cellStyle name="Input cel 2 6 3 3 4 3" xfId="23757"/>
    <cellStyle name="Input cel 2 6 3 3 4 4" xfId="28671"/>
    <cellStyle name="Input cel 2 6 3 3 4 5" xfId="42221"/>
    <cellStyle name="Input cel 2 6 3 3 5" xfId="7593"/>
    <cellStyle name="Input cel 2 6 3 3 5 2" xfId="16295"/>
    <cellStyle name="Input cel 2 6 3 3 5 3" xfId="25191"/>
    <cellStyle name="Input cel 2 6 3 3 5 4" xfId="28471"/>
    <cellStyle name="Input cel 2 6 3 3 5 5" xfId="48202"/>
    <cellStyle name="Input cel 2 6 3 3 6" xfId="8456"/>
    <cellStyle name="Input cel 2 6 3 3 6 2" xfId="17158"/>
    <cellStyle name="Input cel 2 6 3 3 6 3" xfId="24237"/>
    <cellStyle name="Input cel 2 6 3 3 6 4" xfId="29334"/>
    <cellStyle name="Input cel 2 6 3 3 6 5" xfId="48914"/>
    <cellStyle name="Input cel 2 6 3 3 7" xfId="9211"/>
    <cellStyle name="Input cel 2 6 3 3 7 2" xfId="17913"/>
    <cellStyle name="Input cel 2 6 3 3 7 3" xfId="21245"/>
    <cellStyle name="Input cel 2 6 3 3 7 4" xfId="30089"/>
    <cellStyle name="Input cel 2 6 3 3 7 5" xfId="49132"/>
    <cellStyle name="Input cel 2 6 3 3 8" xfId="12548"/>
    <cellStyle name="Input cel 2 6 3 3 9" xfId="21120"/>
    <cellStyle name="Input cel 2 6 3 4" xfId="5825"/>
    <cellStyle name="Input cel 2 6 3 4 2" xfId="14527"/>
    <cellStyle name="Input cel 2 6 3 4 2 2" xfId="46625"/>
    <cellStyle name="Input cel 2 6 3 4 3" xfId="20524"/>
    <cellStyle name="Input cel 2 6 3 4 4" xfId="26704"/>
    <cellStyle name="Input cel 2 6 3 4 5" xfId="40217"/>
    <cellStyle name="Input cel 2 6 3 5" xfId="6356"/>
    <cellStyle name="Input cel 2 6 3 5 2" xfId="15058"/>
    <cellStyle name="Input cel 2 6 3 5 2 2" xfId="47112"/>
    <cellStyle name="Input cel 2 6 3 5 3" xfId="20266"/>
    <cellStyle name="Input cel 2 6 3 5 4" xfId="27235"/>
    <cellStyle name="Input cel 2 6 3 5 5" xfId="40748"/>
    <cellStyle name="Input cel 2 6 3 6" xfId="5414"/>
    <cellStyle name="Input cel 2 6 3 6 2" xfId="14116"/>
    <cellStyle name="Input cel 2 6 3 6 2 2" xfId="46247"/>
    <cellStyle name="Input cel 2 6 3 6 3" xfId="11079"/>
    <cellStyle name="Input cel 2 6 3 6 4" xfId="26293"/>
    <cellStyle name="Input cel 2 6 3 6 5" xfId="39806"/>
    <cellStyle name="Input cel 2 6 3 7" xfId="6666"/>
    <cellStyle name="Input cel 2 6 3 7 2" xfId="15368"/>
    <cellStyle name="Input cel 2 6 3 7 3" xfId="21117"/>
    <cellStyle name="Input cel 2 6 3 7 4" xfId="27544"/>
    <cellStyle name="Input cel 2 6 3 7 5" xfId="41057"/>
    <cellStyle name="Input cel 2 6 3 8" xfId="7954"/>
    <cellStyle name="Input cel 2 6 3 8 2" xfId="16656"/>
    <cellStyle name="Input cel 2 6 3 8 3" xfId="25381"/>
    <cellStyle name="Input cel 2 6 3 8 4" xfId="28832"/>
    <cellStyle name="Input cel 2 6 3 8 5" xfId="48472"/>
    <cellStyle name="Input cel 2 6 3 9" xfId="8416"/>
    <cellStyle name="Input cel 2 6 3 9 2" xfId="17118"/>
    <cellStyle name="Input cel 2 6 3 9 3" xfId="12528"/>
    <cellStyle name="Input cel 2 6 3 9 4" xfId="29294"/>
    <cellStyle name="Input cel 2 6 3 9 5" xfId="48874"/>
    <cellStyle name="Input cel 2 6 4" xfId="4789"/>
    <cellStyle name="Input cel 2 6 4 10" xfId="25668"/>
    <cellStyle name="Input cel 2 6 4 11" xfId="33607"/>
    <cellStyle name="Input cel 2 6 4 12" xfId="34543"/>
    <cellStyle name="Input cel 2 6 4 13" xfId="36654"/>
    <cellStyle name="Input cel 2 6 4 14" xfId="39181"/>
    <cellStyle name="Input cel 2 6 4 2" xfId="5888"/>
    <cellStyle name="Input cel 2 6 4 2 2" xfId="14590"/>
    <cellStyle name="Input cel 2 6 4 2 2 2" xfId="46685"/>
    <cellStyle name="Input cel 2 6 4 2 3" xfId="21578"/>
    <cellStyle name="Input cel 2 6 4 2 4" xfId="26767"/>
    <cellStyle name="Input cel 2 6 4 2 5" xfId="40280"/>
    <cellStyle name="Input cel 2 6 4 3" xfId="6880"/>
    <cellStyle name="Input cel 2 6 4 3 2" xfId="15582"/>
    <cellStyle name="Input cel 2 6 4 3 2 2" xfId="47558"/>
    <cellStyle name="Input cel 2 6 4 3 3" xfId="12992"/>
    <cellStyle name="Input cel 2 6 4 3 4" xfId="27758"/>
    <cellStyle name="Input cel 2 6 4 3 5" xfId="41271"/>
    <cellStyle name="Input cel 2 6 4 4" xfId="8545"/>
    <cellStyle name="Input cel 2 6 4 4 2" xfId="17247"/>
    <cellStyle name="Input cel 2 6 4 4 3" xfId="24258"/>
    <cellStyle name="Input cel 2 6 4 4 4" xfId="29423"/>
    <cellStyle name="Input cel 2 6 4 4 5" xfId="43197"/>
    <cellStyle name="Input cel 2 6 4 5" xfId="9300"/>
    <cellStyle name="Input cel 2 6 4 5 2" xfId="18002"/>
    <cellStyle name="Input cel 2 6 4 5 3" xfId="23188"/>
    <cellStyle name="Input cel 2 6 4 5 4" xfId="30178"/>
    <cellStyle name="Input cel 2 6 4 5 5" xfId="49221"/>
    <cellStyle name="Input cel 2 6 4 6" xfId="9994"/>
    <cellStyle name="Input cel 2 6 4 6 2" xfId="18696"/>
    <cellStyle name="Input cel 2 6 4 6 3" xfId="12466"/>
    <cellStyle name="Input cel 2 6 4 6 4" xfId="30872"/>
    <cellStyle name="Input cel 2 6 4 6 5" xfId="49915"/>
    <cellStyle name="Input cel 2 6 4 7" xfId="10612"/>
    <cellStyle name="Input cel 2 6 4 7 2" xfId="19314"/>
    <cellStyle name="Input cel 2 6 4 7 3" xfId="20205"/>
    <cellStyle name="Input cel 2 6 4 7 4" xfId="31490"/>
    <cellStyle name="Input cel 2 6 4 7 5" xfId="50533"/>
    <cellStyle name="Input cel 2 6 4 8" xfId="13491"/>
    <cellStyle name="Input cel 2 6 4 9" xfId="25249"/>
    <cellStyle name="Input cel 2 6 5" xfId="3596"/>
    <cellStyle name="Input cel 2 6 5 10" xfId="22526"/>
    <cellStyle name="Input cel 2 6 5 11" xfId="32311"/>
    <cellStyle name="Input cel 2 6 5 12" xfId="34214"/>
    <cellStyle name="Input cel 2 6 5 13" xfId="35358"/>
    <cellStyle name="Input cel 2 6 5 14" xfId="37894"/>
    <cellStyle name="Input cel 2 6 5 2" xfId="5303"/>
    <cellStyle name="Input cel 2 6 5 2 2" xfId="14005"/>
    <cellStyle name="Input cel 2 6 5 2 2 2" xfId="46144"/>
    <cellStyle name="Input cel 2 6 5 2 3" xfId="21916"/>
    <cellStyle name="Input cel 2 6 5 2 4" xfId="26182"/>
    <cellStyle name="Input cel 2 6 5 2 5" xfId="39695"/>
    <cellStyle name="Input cel 2 6 5 3" xfId="6406"/>
    <cellStyle name="Input cel 2 6 5 3 2" xfId="15108"/>
    <cellStyle name="Input cel 2 6 5 3 2 2" xfId="47155"/>
    <cellStyle name="Input cel 2 6 5 3 3" xfId="12668"/>
    <cellStyle name="Input cel 2 6 5 3 4" xfId="27285"/>
    <cellStyle name="Input cel 2 6 5 3 5" xfId="40798"/>
    <cellStyle name="Input cel 2 6 5 4" xfId="7683"/>
    <cellStyle name="Input cel 2 6 5 4 2" xfId="16385"/>
    <cellStyle name="Input cel 2 6 5 4 3" xfId="20559"/>
    <cellStyle name="Input cel 2 6 5 4 4" xfId="28561"/>
    <cellStyle name="Input cel 2 6 5 4 5" xfId="42052"/>
    <cellStyle name="Input cel 2 6 5 5" xfId="2870"/>
    <cellStyle name="Input cel 2 6 5 5 2" xfId="11706"/>
    <cellStyle name="Input cel 2 6 5 5 3" xfId="24612"/>
    <cellStyle name="Input cel 2 6 5 5 4" xfId="23668"/>
    <cellStyle name="Input cel 2 6 5 5 5" xfId="44414"/>
    <cellStyle name="Input cel 2 6 5 6" xfId="8177"/>
    <cellStyle name="Input cel 2 6 5 6 2" xfId="16879"/>
    <cellStyle name="Input cel 2 6 5 6 3" xfId="21068"/>
    <cellStyle name="Input cel 2 6 5 6 4" xfId="29055"/>
    <cellStyle name="Input cel 2 6 5 6 5" xfId="48695"/>
    <cellStyle name="Input cel 2 6 5 7" xfId="7914"/>
    <cellStyle name="Input cel 2 6 5 7 2" xfId="16616"/>
    <cellStyle name="Input cel 2 6 5 7 3" xfId="24107"/>
    <cellStyle name="Input cel 2 6 5 7 4" xfId="28792"/>
    <cellStyle name="Input cel 2 6 5 7 5" xfId="48432"/>
    <cellStyle name="Input cel 2 6 5 8" xfId="12393"/>
    <cellStyle name="Input cel 2 6 5 9" xfId="24937"/>
    <cellStyle name="Input cel 2 6 6" xfId="3233"/>
    <cellStyle name="Input cel 2 6 6 2" xfId="12048"/>
    <cellStyle name="Input cel 2 6 6 2 2" xfId="44765"/>
    <cellStyle name="Input cel 2 6 6 3" xfId="21396"/>
    <cellStyle name="Input cel 2 6 6 4" xfId="20567"/>
    <cellStyle name="Input cel 2 6 6 5" xfId="37531"/>
    <cellStyle name="Input cel 2 6 7" xfId="6225"/>
    <cellStyle name="Input cel 2 6 7 2" xfId="14927"/>
    <cellStyle name="Input cel 2 6 7 2 2" xfId="46990"/>
    <cellStyle name="Input cel 2 6 7 3" xfId="23951"/>
    <cellStyle name="Input cel 2 6 7 4" xfId="27104"/>
    <cellStyle name="Input cel 2 6 7 5" xfId="40617"/>
    <cellStyle name="Input cel 2 6 8" xfId="5983"/>
    <cellStyle name="Input cel 2 6 8 2" xfId="14685"/>
    <cellStyle name="Input cel 2 6 8 2 2" xfId="46772"/>
    <cellStyle name="Input cel 2 6 8 3" xfId="21613"/>
    <cellStyle name="Input cel 2 6 8 4" xfId="26862"/>
    <cellStyle name="Input cel 2 6 8 5" xfId="40375"/>
    <cellStyle name="Input cel 2 6 9" xfId="6065"/>
    <cellStyle name="Input cel 2 6 9 2" xfId="14767"/>
    <cellStyle name="Input cel 2 6 9 3" xfId="25018"/>
    <cellStyle name="Input cel 2 6 9 4" xfId="26944"/>
    <cellStyle name="Input cel 2 6 9 5" xfId="40457"/>
    <cellStyle name="Input cel 3" xfId="283"/>
    <cellStyle name="Input cel 3 2" xfId="482"/>
    <cellStyle name="Input cel 3 2 10" xfId="5678"/>
    <cellStyle name="Input cel 3 2 10 2" xfId="14380"/>
    <cellStyle name="Input cel 3 2 10 3" xfId="22708"/>
    <cellStyle name="Input cel 3 2 10 4" xfId="26557"/>
    <cellStyle name="Input cel 3 2 10 5" xfId="40070"/>
    <cellStyle name="Input cel 3 2 11" xfId="7448"/>
    <cellStyle name="Input cel 3 2 11 2" xfId="16150"/>
    <cellStyle name="Input cel 3 2 11 3" xfId="21953"/>
    <cellStyle name="Input cel 3 2 11 4" xfId="28326"/>
    <cellStyle name="Input cel 3 2 11 5" xfId="48057"/>
    <cellStyle name="Input cel 3 2 12" xfId="3114"/>
    <cellStyle name="Input cel 3 2 12 2" xfId="11933"/>
    <cellStyle name="Input cel 3 2 12 3" xfId="20851"/>
    <cellStyle name="Input cel 3 2 12 4" xfId="11336"/>
    <cellStyle name="Input cel 3 2 12 5" xfId="44658"/>
    <cellStyle name="Input cel 3 2 13" xfId="2891"/>
    <cellStyle name="Input cel 3 2 13 2" xfId="11724"/>
    <cellStyle name="Input cel 3 2 13 3" xfId="24162"/>
    <cellStyle name="Input cel 3 2 13 4" xfId="23737"/>
    <cellStyle name="Input cel 3 2 13 5" xfId="44435"/>
    <cellStyle name="Input cel 3 2 14" xfId="7912"/>
    <cellStyle name="Input cel 3 2 14 2" xfId="16614"/>
    <cellStyle name="Input cel 3 2 14 3" xfId="25154"/>
    <cellStyle name="Input cel 3 2 14 4" xfId="28790"/>
    <cellStyle name="Input cel 3 2 14 5" xfId="48430"/>
    <cellStyle name="Input cel 3 2 15" xfId="2171"/>
    <cellStyle name="Input cel 3 2 16" xfId="24085"/>
    <cellStyle name="Input cel 3 2 17" xfId="25394"/>
    <cellStyle name="Input cel 3 2 18" xfId="32002"/>
    <cellStyle name="Input cel 3 2 19" xfId="34070"/>
    <cellStyle name="Input cel 3 2 2" xfId="730"/>
    <cellStyle name="Input cel 3 2 2 10" xfId="8005"/>
    <cellStyle name="Input cel 3 2 2 10 2" xfId="16707"/>
    <cellStyle name="Input cel 3 2 2 10 3" xfId="22432"/>
    <cellStyle name="Input cel 3 2 2 10 4" xfId="28883"/>
    <cellStyle name="Input cel 3 2 2 10 5" xfId="48523"/>
    <cellStyle name="Input cel 3 2 2 11" xfId="8393"/>
    <cellStyle name="Input cel 3 2 2 11 2" xfId="17095"/>
    <cellStyle name="Input cel 3 2 2 11 3" xfId="24491"/>
    <cellStyle name="Input cel 3 2 2 11 4" xfId="29271"/>
    <cellStyle name="Input cel 3 2 2 11 5" xfId="48851"/>
    <cellStyle name="Input cel 3 2 2 12" xfId="9162"/>
    <cellStyle name="Input cel 3 2 2 12 2" xfId="17864"/>
    <cellStyle name="Input cel 3 2 2 12 3" xfId="12158"/>
    <cellStyle name="Input cel 3 2 2 12 4" xfId="30040"/>
    <cellStyle name="Input cel 3 2 2 12 5" xfId="49083"/>
    <cellStyle name="Input cel 3 2 2 13" xfId="11278"/>
    <cellStyle name="Input cel 3 2 2 14" xfId="11357"/>
    <cellStyle name="Input cel 3 2 2 15" xfId="22682"/>
    <cellStyle name="Input cel 3 2 2 16" xfId="32077"/>
    <cellStyle name="Input cel 3 2 2 17" xfId="34108"/>
    <cellStyle name="Input cel 3 2 2 18" xfId="35124"/>
    <cellStyle name="Input cel 3 2 2 19" xfId="37371"/>
    <cellStyle name="Input cel 3 2 2 2" xfId="1499"/>
    <cellStyle name="Input cel 3 2 2 2 10" xfId="13196"/>
    <cellStyle name="Input cel 3 2 2 2 11" xfId="24621"/>
    <cellStyle name="Input cel 3 2 2 2 12" xfId="25535"/>
    <cellStyle name="Input cel 3 2 2 2 13" xfId="33292"/>
    <cellStyle name="Input cel 3 2 2 2 14" xfId="34410"/>
    <cellStyle name="Input cel 3 2 2 2 15" xfId="36339"/>
    <cellStyle name="Input cel 3 2 2 2 16" xfId="38866"/>
    <cellStyle name="Input cel 3 2 2 2 2" xfId="3825"/>
    <cellStyle name="Input cel 3 2 2 2 2 10" xfId="25022"/>
    <cellStyle name="Input cel 3 2 2 2 2 11" xfId="32540"/>
    <cellStyle name="Input cel 3 2 2 2 2 12" xfId="34242"/>
    <cellStyle name="Input cel 3 2 2 2 2 13" xfId="35587"/>
    <cellStyle name="Input cel 3 2 2 2 2 14" xfId="38123"/>
    <cellStyle name="Input cel 3 2 2 2 2 2" xfId="6118"/>
    <cellStyle name="Input cel 3 2 2 2 2 2 2" xfId="14820"/>
    <cellStyle name="Input cel 3 2 2 2 2 2 2 2" xfId="46891"/>
    <cellStyle name="Input cel 3 2 2 2 2 2 3" xfId="24438"/>
    <cellStyle name="Input cel 3 2 2 2 2 2 4" xfId="26997"/>
    <cellStyle name="Input cel 3 2 2 2 2 2 5" xfId="40510"/>
    <cellStyle name="Input cel 3 2 2 2 2 3" xfId="3262"/>
    <cellStyle name="Input cel 3 2 2 2 2 3 2" xfId="12077"/>
    <cellStyle name="Input cel 3 2 2 2 2 3 2 2" xfId="44793"/>
    <cellStyle name="Input cel 3 2 2 2 2 3 3" xfId="23404"/>
    <cellStyle name="Input cel 3 2 2 2 2 3 4" xfId="23327"/>
    <cellStyle name="Input cel 3 2 2 2 2 3 5" xfId="37560"/>
    <cellStyle name="Input cel 3 2 2 2 2 4" xfId="7826"/>
    <cellStyle name="Input cel 3 2 2 2 2 4 2" xfId="16528"/>
    <cellStyle name="Input cel 3 2 2 2 2 4 3" xfId="25039"/>
    <cellStyle name="Input cel 3 2 2 2 2 4 4" xfId="28704"/>
    <cellStyle name="Input cel 3 2 2 2 2 4 5" xfId="42281"/>
    <cellStyle name="Input cel 3 2 2 2 2 5" xfId="7810"/>
    <cellStyle name="Input cel 3 2 2 2 2 5 2" xfId="16512"/>
    <cellStyle name="Input cel 3 2 2 2 2 5 3" xfId="21075"/>
    <cellStyle name="Input cel 3 2 2 2 2 5 4" xfId="28688"/>
    <cellStyle name="Input cel 3 2 2 2 2 5 5" xfId="48334"/>
    <cellStyle name="Input cel 3 2 2 2 2 6" xfId="7606"/>
    <cellStyle name="Input cel 3 2 2 2 2 6 2" xfId="16308"/>
    <cellStyle name="Input cel 3 2 2 2 2 6 3" xfId="25466"/>
    <cellStyle name="Input cel 3 2 2 2 2 6 4" xfId="28484"/>
    <cellStyle name="Input cel 3 2 2 2 2 6 5" xfId="48215"/>
    <cellStyle name="Input cel 3 2 2 2 2 7" xfId="7436"/>
    <cellStyle name="Input cel 3 2 2 2 2 7 2" xfId="16138"/>
    <cellStyle name="Input cel 3 2 2 2 2 7 3" xfId="24825"/>
    <cellStyle name="Input cel 3 2 2 2 2 7 4" xfId="28314"/>
    <cellStyle name="Input cel 3 2 2 2 2 7 5" xfId="48045"/>
    <cellStyle name="Input cel 3 2 2 2 2 8" xfId="12604"/>
    <cellStyle name="Input cel 3 2 2 2 2 9" xfId="22344"/>
    <cellStyle name="Input cel 3 2 2 2 3" xfId="5193"/>
    <cellStyle name="Input cel 3 2 2 2 3 10" xfId="26072"/>
    <cellStyle name="Input cel 3 2 2 2 3 11" xfId="34011"/>
    <cellStyle name="Input cel 3 2 2 2 3 12" xfId="34947"/>
    <cellStyle name="Input cel 3 2 2 2 3 13" xfId="37058"/>
    <cellStyle name="Input cel 3 2 2 2 3 14" xfId="39585"/>
    <cellStyle name="Input cel 3 2 2 2 3 2" xfId="5680"/>
    <cellStyle name="Input cel 3 2 2 2 3 2 2" xfId="14382"/>
    <cellStyle name="Input cel 3 2 2 2 3 2 2 2" xfId="46496"/>
    <cellStyle name="Input cel 3 2 2 2 3 2 3" xfId="13182"/>
    <cellStyle name="Input cel 3 2 2 2 3 2 4" xfId="26559"/>
    <cellStyle name="Input cel 3 2 2 2 3 2 5" xfId="40072"/>
    <cellStyle name="Input cel 3 2 2 2 3 3" xfId="7284"/>
    <cellStyle name="Input cel 3 2 2 2 3 3 2" xfId="15986"/>
    <cellStyle name="Input cel 3 2 2 2 3 3 2 2" xfId="47962"/>
    <cellStyle name="Input cel 3 2 2 2 3 3 3" xfId="22963"/>
    <cellStyle name="Input cel 3 2 2 2 3 3 4" xfId="28162"/>
    <cellStyle name="Input cel 3 2 2 2 3 3 5" xfId="41675"/>
    <cellStyle name="Input cel 3 2 2 2 3 4" xfId="8949"/>
    <cellStyle name="Input cel 3 2 2 2 3 4 2" xfId="17651"/>
    <cellStyle name="Input cel 3 2 2 2 3 4 3" xfId="24121"/>
    <cellStyle name="Input cel 3 2 2 2 3 4 4" xfId="29827"/>
    <cellStyle name="Input cel 3 2 2 2 3 4 5" xfId="43601"/>
    <cellStyle name="Input cel 3 2 2 2 3 5" xfId="9704"/>
    <cellStyle name="Input cel 3 2 2 2 3 5 2" xfId="18406"/>
    <cellStyle name="Input cel 3 2 2 2 3 5 3" xfId="13111"/>
    <cellStyle name="Input cel 3 2 2 2 3 5 4" xfId="30582"/>
    <cellStyle name="Input cel 3 2 2 2 3 5 5" xfId="49625"/>
    <cellStyle name="Input cel 3 2 2 2 3 6" xfId="10398"/>
    <cellStyle name="Input cel 3 2 2 2 3 6 2" xfId="19100"/>
    <cellStyle name="Input cel 3 2 2 2 3 6 3" xfId="12902"/>
    <cellStyle name="Input cel 3 2 2 2 3 6 4" xfId="31276"/>
    <cellStyle name="Input cel 3 2 2 2 3 6 5" xfId="50319"/>
    <cellStyle name="Input cel 3 2 2 2 3 7" xfId="11016"/>
    <cellStyle name="Input cel 3 2 2 2 3 7 2" xfId="19718"/>
    <cellStyle name="Input cel 3 2 2 2 3 7 3" xfId="11334"/>
    <cellStyle name="Input cel 3 2 2 2 3 7 4" xfId="31894"/>
    <cellStyle name="Input cel 3 2 2 2 3 7 5" xfId="50937"/>
    <cellStyle name="Input cel 3 2 2 2 3 8" xfId="13895"/>
    <cellStyle name="Input cel 3 2 2 2 3 9" xfId="24315"/>
    <cellStyle name="Input cel 3 2 2 2 4" xfId="5529"/>
    <cellStyle name="Input cel 3 2 2 2 4 2" xfId="14231"/>
    <cellStyle name="Input cel 3 2 2 2 4 2 2" xfId="46354"/>
    <cellStyle name="Input cel 3 2 2 2 4 3" xfId="24942"/>
    <cellStyle name="Input cel 3 2 2 2 4 4" xfId="26408"/>
    <cellStyle name="Input cel 3 2 2 2 4 5" xfId="39921"/>
    <cellStyle name="Input cel 3 2 2 2 5" xfId="6681"/>
    <cellStyle name="Input cel 3 2 2 2 5 2" xfId="15383"/>
    <cellStyle name="Input cel 3 2 2 2 5 2 2" xfId="47386"/>
    <cellStyle name="Input cel 3 2 2 2 5 3" xfId="25465"/>
    <cellStyle name="Input cel 3 2 2 2 5 4" xfId="27559"/>
    <cellStyle name="Input cel 3 2 2 2 5 5" xfId="41072"/>
    <cellStyle name="Input cel 3 2 2 2 6" xfId="8317"/>
    <cellStyle name="Input cel 3 2 2 2 6 2" xfId="17019"/>
    <cellStyle name="Input cel 3 2 2 2 6 3" xfId="22464"/>
    <cellStyle name="Input cel 3 2 2 2 6 4" xfId="29195"/>
    <cellStyle name="Input cel 3 2 2 2 6 5" xfId="42882"/>
    <cellStyle name="Input cel 3 2 2 2 7" xfId="9092"/>
    <cellStyle name="Input cel 3 2 2 2 7 2" xfId="17794"/>
    <cellStyle name="Input cel 3 2 2 2 7 3" xfId="20458"/>
    <cellStyle name="Input cel 3 2 2 2 7 4" xfId="29970"/>
    <cellStyle name="Input cel 3 2 2 2 7 5" xfId="49013"/>
    <cellStyle name="Input cel 3 2 2 2 8" xfId="9820"/>
    <cellStyle name="Input cel 3 2 2 2 8 2" xfId="18522"/>
    <cellStyle name="Input cel 3 2 2 2 8 3" xfId="20323"/>
    <cellStyle name="Input cel 3 2 2 2 8 4" xfId="30698"/>
    <cellStyle name="Input cel 3 2 2 2 8 5" xfId="49741"/>
    <cellStyle name="Input cel 3 2 2 2 9" xfId="10479"/>
    <cellStyle name="Input cel 3 2 2 2 9 2" xfId="19181"/>
    <cellStyle name="Input cel 3 2 2 2 9 3" xfId="20284"/>
    <cellStyle name="Input cel 3 2 2 2 9 4" xfId="31357"/>
    <cellStyle name="Input cel 3 2 2 2 9 5" xfId="50400"/>
    <cellStyle name="Input cel 3 2 2 3" xfId="5145"/>
    <cellStyle name="Input cel 3 2 2 3 10" xfId="26024"/>
    <cellStyle name="Input cel 3 2 2 3 11" xfId="33963"/>
    <cellStyle name="Input cel 3 2 2 3 12" xfId="34899"/>
    <cellStyle name="Input cel 3 2 2 3 13" xfId="37010"/>
    <cellStyle name="Input cel 3 2 2 3 14" xfId="39537"/>
    <cellStyle name="Input cel 3 2 2 3 2" xfId="5577"/>
    <cellStyle name="Input cel 3 2 2 3 2 2" xfId="14279"/>
    <cellStyle name="Input cel 3 2 2 3 2 2 2" xfId="46401"/>
    <cellStyle name="Input cel 3 2 2 3 2 3" xfId="22158"/>
    <cellStyle name="Input cel 3 2 2 3 2 4" xfId="26456"/>
    <cellStyle name="Input cel 3 2 2 3 2 5" xfId="39969"/>
    <cellStyle name="Input cel 3 2 2 3 3" xfId="7236"/>
    <cellStyle name="Input cel 3 2 2 3 3 2" xfId="15938"/>
    <cellStyle name="Input cel 3 2 2 3 3 2 2" xfId="47914"/>
    <cellStyle name="Input cel 3 2 2 3 3 3" xfId="22327"/>
    <cellStyle name="Input cel 3 2 2 3 3 4" xfId="28114"/>
    <cellStyle name="Input cel 3 2 2 3 3 5" xfId="41627"/>
    <cellStyle name="Input cel 3 2 2 3 4" xfId="8901"/>
    <cellStyle name="Input cel 3 2 2 3 4 2" xfId="17603"/>
    <cellStyle name="Input cel 3 2 2 3 4 3" xfId="22849"/>
    <cellStyle name="Input cel 3 2 2 3 4 4" xfId="29779"/>
    <cellStyle name="Input cel 3 2 2 3 4 5" xfId="43553"/>
    <cellStyle name="Input cel 3 2 2 3 5" xfId="9656"/>
    <cellStyle name="Input cel 3 2 2 3 5 2" xfId="18358"/>
    <cellStyle name="Input cel 3 2 2 3 5 3" xfId="13044"/>
    <cellStyle name="Input cel 3 2 2 3 5 4" xfId="30534"/>
    <cellStyle name="Input cel 3 2 2 3 5 5" xfId="49577"/>
    <cellStyle name="Input cel 3 2 2 3 6" xfId="10350"/>
    <cellStyle name="Input cel 3 2 2 3 6 2" xfId="19052"/>
    <cellStyle name="Input cel 3 2 2 3 6 3" xfId="13280"/>
    <cellStyle name="Input cel 3 2 2 3 6 4" xfId="31228"/>
    <cellStyle name="Input cel 3 2 2 3 6 5" xfId="50271"/>
    <cellStyle name="Input cel 3 2 2 3 7" xfId="10968"/>
    <cellStyle name="Input cel 3 2 2 3 7 2" xfId="19670"/>
    <cellStyle name="Input cel 3 2 2 3 7 3" xfId="20381"/>
    <cellStyle name="Input cel 3 2 2 3 7 4" xfId="31846"/>
    <cellStyle name="Input cel 3 2 2 3 7 5" xfId="50889"/>
    <cellStyle name="Input cel 3 2 2 3 8" xfId="13847"/>
    <cellStyle name="Input cel 3 2 2 3 9" xfId="24348"/>
    <cellStyle name="Input cel 3 2 2 4" xfId="4756"/>
    <cellStyle name="Input cel 3 2 2 4 10" xfId="25635"/>
    <cellStyle name="Input cel 3 2 2 4 11" xfId="33574"/>
    <cellStyle name="Input cel 3 2 2 4 12" xfId="34510"/>
    <cellStyle name="Input cel 3 2 2 4 13" xfId="36621"/>
    <cellStyle name="Input cel 3 2 2 4 14" xfId="39148"/>
    <cellStyle name="Input cel 3 2 2 4 2" xfId="5456"/>
    <cellStyle name="Input cel 3 2 2 4 2 2" xfId="14158"/>
    <cellStyle name="Input cel 3 2 2 4 2 2 2" xfId="46283"/>
    <cellStyle name="Input cel 3 2 2 4 2 3" xfId="22933"/>
    <cellStyle name="Input cel 3 2 2 4 2 4" xfId="26335"/>
    <cellStyle name="Input cel 3 2 2 4 2 5" xfId="39848"/>
    <cellStyle name="Input cel 3 2 2 4 3" xfId="6847"/>
    <cellStyle name="Input cel 3 2 2 4 3 2" xfId="15549"/>
    <cellStyle name="Input cel 3 2 2 4 3 2 2" xfId="47525"/>
    <cellStyle name="Input cel 3 2 2 4 3 3" xfId="2096"/>
    <cellStyle name="Input cel 3 2 2 4 3 4" xfId="27725"/>
    <cellStyle name="Input cel 3 2 2 4 3 5" xfId="41238"/>
    <cellStyle name="Input cel 3 2 2 4 4" xfId="8512"/>
    <cellStyle name="Input cel 3 2 2 4 4 2" xfId="17214"/>
    <cellStyle name="Input cel 3 2 2 4 4 3" xfId="12550"/>
    <cellStyle name="Input cel 3 2 2 4 4 4" xfId="29390"/>
    <cellStyle name="Input cel 3 2 2 4 4 5" xfId="43164"/>
    <cellStyle name="Input cel 3 2 2 4 5" xfId="9267"/>
    <cellStyle name="Input cel 3 2 2 4 5 2" xfId="17969"/>
    <cellStyle name="Input cel 3 2 2 4 5 3" xfId="23591"/>
    <cellStyle name="Input cel 3 2 2 4 5 4" xfId="30145"/>
    <cellStyle name="Input cel 3 2 2 4 5 5" xfId="49188"/>
    <cellStyle name="Input cel 3 2 2 4 6" xfId="9961"/>
    <cellStyle name="Input cel 3 2 2 4 6 2" xfId="18663"/>
    <cellStyle name="Input cel 3 2 2 4 6 3" xfId="11837"/>
    <cellStyle name="Input cel 3 2 2 4 6 4" xfId="30839"/>
    <cellStyle name="Input cel 3 2 2 4 6 5" xfId="49882"/>
    <cellStyle name="Input cel 3 2 2 4 7" xfId="10579"/>
    <cellStyle name="Input cel 3 2 2 4 7 2" xfId="19281"/>
    <cellStyle name="Input cel 3 2 2 4 7 3" xfId="12630"/>
    <cellStyle name="Input cel 3 2 2 4 7 4" xfId="31457"/>
    <cellStyle name="Input cel 3 2 2 4 7 5" xfId="50500"/>
    <cellStyle name="Input cel 3 2 2 4 8" xfId="13458"/>
    <cellStyle name="Input cel 3 2 2 4 9" xfId="22632"/>
    <cellStyle name="Input cel 3 2 2 5" xfId="3326"/>
    <cellStyle name="Input cel 3 2 2 5 2" xfId="12138"/>
    <cellStyle name="Input cel 3 2 2 5 2 2" xfId="44853"/>
    <cellStyle name="Input cel 3 2 2 5 3" xfId="24660"/>
    <cellStyle name="Input cel 3 2 2 5 4" xfId="11802"/>
    <cellStyle name="Input cel 3 2 2 5 5" xfId="37624"/>
    <cellStyle name="Input cel 3 2 2 6" xfId="3124"/>
    <cellStyle name="Input cel 3 2 2 6 2" xfId="11943"/>
    <cellStyle name="Input cel 3 2 2 6 2 2" xfId="44665"/>
    <cellStyle name="Input cel 3 2 2 6 3" xfId="23978"/>
    <cellStyle name="Input cel 3 2 2 6 4" xfId="21687"/>
    <cellStyle name="Input cel 3 2 2 6 5" xfId="37422"/>
    <cellStyle name="Input cel 3 2 2 7" xfId="5275"/>
    <cellStyle name="Input cel 3 2 2 7 2" xfId="13977"/>
    <cellStyle name="Input cel 3 2 2 7 2 2" xfId="46119"/>
    <cellStyle name="Input cel 3 2 2 7 3" xfId="21528"/>
    <cellStyle name="Input cel 3 2 2 7 4" xfId="26154"/>
    <cellStyle name="Input cel 3 2 2 7 5" xfId="39667"/>
    <cellStyle name="Input cel 3 2 2 8" xfId="6276"/>
    <cellStyle name="Input cel 3 2 2 8 2" xfId="14978"/>
    <cellStyle name="Input cel 3 2 2 8 3" xfId="21623"/>
    <cellStyle name="Input cel 3 2 2 8 4" xfId="27155"/>
    <cellStyle name="Input cel 3 2 2 8 5" xfId="40668"/>
    <cellStyle name="Input cel 3 2 2 9" xfId="7505"/>
    <cellStyle name="Input cel 3 2 2 9 2" xfId="16207"/>
    <cellStyle name="Input cel 3 2 2 9 3" xfId="21606"/>
    <cellStyle name="Input cel 3 2 2 9 4" xfId="28383"/>
    <cellStyle name="Input cel 3 2 2 9 5" xfId="48114"/>
    <cellStyle name="Input cel 3 2 20" xfId="35049"/>
    <cellStyle name="Input cel 3 2 21" xfId="37160"/>
    <cellStyle name="Input cel 3 2 3" xfId="833"/>
    <cellStyle name="Input cel 3 2 3 10" xfId="7968"/>
    <cellStyle name="Input cel 3 2 3 10 2" xfId="16670"/>
    <cellStyle name="Input cel 3 2 3 10 3" xfId="22609"/>
    <cellStyle name="Input cel 3 2 3 10 4" xfId="28846"/>
    <cellStyle name="Input cel 3 2 3 10 5" xfId="48486"/>
    <cellStyle name="Input cel 3 2 3 11" xfId="8131"/>
    <cellStyle name="Input cel 3 2 3 11 2" xfId="16833"/>
    <cellStyle name="Input cel 3 2 3 11 3" xfId="24853"/>
    <cellStyle name="Input cel 3 2 3 11 4" xfId="29009"/>
    <cellStyle name="Input cel 3 2 3 11 5" xfId="48649"/>
    <cellStyle name="Input cel 3 2 3 12" xfId="11376"/>
    <cellStyle name="Input cel 3 2 3 13" xfId="4477"/>
    <cellStyle name="Input cel 3 2 3 14" xfId="11328"/>
    <cellStyle name="Input cel 3 2 3 15" xfId="32626"/>
    <cellStyle name="Input cel 3 2 3 16" xfId="34291"/>
    <cellStyle name="Input cel 3 2 3 17" xfId="35673"/>
    <cellStyle name="Input cel 3 2 3 18" xfId="38200"/>
    <cellStyle name="Input cel 3 2 3 2" xfId="4807"/>
    <cellStyle name="Input cel 3 2 3 2 10" xfId="25686"/>
    <cellStyle name="Input cel 3 2 3 2 11" xfId="33625"/>
    <cellStyle name="Input cel 3 2 3 2 12" xfId="34561"/>
    <cellStyle name="Input cel 3 2 3 2 13" xfId="36672"/>
    <cellStyle name="Input cel 3 2 3 2 14" xfId="39199"/>
    <cellStyle name="Input cel 3 2 3 2 2" xfId="5807"/>
    <cellStyle name="Input cel 3 2 3 2 2 2" xfId="14509"/>
    <cellStyle name="Input cel 3 2 3 2 2 2 2" xfId="46609"/>
    <cellStyle name="Input cel 3 2 3 2 2 3" xfId="23274"/>
    <cellStyle name="Input cel 3 2 3 2 2 4" xfId="26686"/>
    <cellStyle name="Input cel 3 2 3 2 2 5" xfId="40199"/>
    <cellStyle name="Input cel 3 2 3 2 3" xfId="6898"/>
    <cellStyle name="Input cel 3 2 3 2 3 2" xfId="15600"/>
    <cellStyle name="Input cel 3 2 3 2 3 2 2" xfId="47576"/>
    <cellStyle name="Input cel 3 2 3 2 3 3" xfId="11185"/>
    <cellStyle name="Input cel 3 2 3 2 3 4" xfId="27776"/>
    <cellStyle name="Input cel 3 2 3 2 3 5" xfId="41289"/>
    <cellStyle name="Input cel 3 2 3 2 4" xfId="8563"/>
    <cellStyle name="Input cel 3 2 3 2 4 2" xfId="17265"/>
    <cellStyle name="Input cel 3 2 3 2 4 3" xfId="22319"/>
    <cellStyle name="Input cel 3 2 3 2 4 4" xfId="29441"/>
    <cellStyle name="Input cel 3 2 3 2 4 5" xfId="43215"/>
    <cellStyle name="Input cel 3 2 3 2 5" xfId="9318"/>
    <cellStyle name="Input cel 3 2 3 2 5 2" xfId="18020"/>
    <cellStyle name="Input cel 3 2 3 2 5 3" xfId="20552"/>
    <cellStyle name="Input cel 3 2 3 2 5 4" xfId="30196"/>
    <cellStyle name="Input cel 3 2 3 2 5 5" xfId="49239"/>
    <cellStyle name="Input cel 3 2 3 2 6" xfId="10012"/>
    <cellStyle name="Input cel 3 2 3 2 6 2" xfId="18714"/>
    <cellStyle name="Input cel 3 2 3 2 6 3" xfId="13128"/>
    <cellStyle name="Input cel 3 2 3 2 6 4" xfId="30890"/>
    <cellStyle name="Input cel 3 2 3 2 6 5" xfId="49933"/>
    <cellStyle name="Input cel 3 2 3 2 7" xfId="10630"/>
    <cellStyle name="Input cel 3 2 3 2 7 2" xfId="19332"/>
    <cellStyle name="Input cel 3 2 3 2 7 3" xfId="11133"/>
    <cellStyle name="Input cel 3 2 3 2 7 4" xfId="31508"/>
    <cellStyle name="Input cel 3 2 3 2 7 5" xfId="50551"/>
    <cellStyle name="Input cel 3 2 3 2 8" xfId="13509"/>
    <cellStyle name="Input cel 3 2 3 2 9" xfId="24263"/>
    <cellStyle name="Input cel 3 2 3 3" xfId="4801"/>
    <cellStyle name="Input cel 3 2 3 3 10" xfId="25680"/>
    <cellStyle name="Input cel 3 2 3 3 11" xfId="33619"/>
    <cellStyle name="Input cel 3 2 3 3 12" xfId="34555"/>
    <cellStyle name="Input cel 3 2 3 3 13" xfId="36666"/>
    <cellStyle name="Input cel 3 2 3 3 14" xfId="39193"/>
    <cellStyle name="Input cel 3 2 3 3 2" xfId="5835"/>
    <cellStyle name="Input cel 3 2 3 3 2 2" xfId="14537"/>
    <cellStyle name="Input cel 3 2 3 3 2 2 2" xfId="46635"/>
    <cellStyle name="Input cel 3 2 3 3 2 3" xfId="22585"/>
    <cellStyle name="Input cel 3 2 3 3 2 4" xfId="26714"/>
    <cellStyle name="Input cel 3 2 3 3 2 5" xfId="40227"/>
    <cellStyle name="Input cel 3 2 3 3 3" xfId="6892"/>
    <cellStyle name="Input cel 3 2 3 3 3 2" xfId="15594"/>
    <cellStyle name="Input cel 3 2 3 3 3 2 2" xfId="47570"/>
    <cellStyle name="Input cel 3 2 3 3 3 3" xfId="19786"/>
    <cellStyle name="Input cel 3 2 3 3 3 4" xfId="27770"/>
    <cellStyle name="Input cel 3 2 3 3 3 5" xfId="41283"/>
    <cellStyle name="Input cel 3 2 3 3 4" xfId="8557"/>
    <cellStyle name="Input cel 3 2 3 3 4 2" xfId="17259"/>
    <cellStyle name="Input cel 3 2 3 3 4 3" xfId="12520"/>
    <cellStyle name="Input cel 3 2 3 3 4 4" xfId="29435"/>
    <cellStyle name="Input cel 3 2 3 3 4 5" xfId="43209"/>
    <cellStyle name="Input cel 3 2 3 3 5" xfId="9312"/>
    <cellStyle name="Input cel 3 2 3 3 5 2" xfId="18014"/>
    <cellStyle name="Input cel 3 2 3 3 5 3" xfId="25170"/>
    <cellStyle name="Input cel 3 2 3 3 5 4" xfId="30190"/>
    <cellStyle name="Input cel 3 2 3 3 5 5" xfId="49233"/>
    <cellStyle name="Input cel 3 2 3 3 6" xfId="10006"/>
    <cellStyle name="Input cel 3 2 3 3 6 2" xfId="18708"/>
    <cellStyle name="Input cel 3 2 3 3 6 3" xfId="20024"/>
    <cellStyle name="Input cel 3 2 3 3 6 4" xfId="30884"/>
    <cellStyle name="Input cel 3 2 3 3 6 5" xfId="49927"/>
    <cellStyle name="Input cel 3 2 3 3 7" xfId="10624"/>
    <cellStyle name="Input cel 3 2 3 3 7 2" xfId="19326"/>
    <cellStyle name="Input cel 3 2 3 3 7 3" xfId="12785"/>
    <cellStyle name="Input cel 3 2 3 3 7 4" xfId="31502"/>
    <cellStyle name="Input cel 3 2 3 3 7 5" xfId="50545"/>
    <cellStyle name="Input cel 3 2 3 3 8" xfId="13503"/>
    <cellStyle name="Input cel 3 2 3 3 9" xfId="22067"/>
    <cellStyle name="Input cel 3 2 3 4" xfId="5404"/>
    <cellStyle name="Input cel 3 2 3 4 2" xfId="14106"/>
    <cellStyle name="Input cel 3 2 3 4 2 2" xfId="46238"/>
    <cellStyle name="Input cel 3 2 3 4 3" xfId="23984"/>
    <cellStyle name="Input cel 3 2 3 4 4" xfId="26283"/>
    <cellStyle name="Input cel 3 2 3 4 5" xfId="39796"/>
    <cellStyle name="Input cel 3 2 3 5" xfId="6385"/>
    <cellStyle name="Input cel 3 2 3 5 2" xfId="15087"/>
    <cellStyle name="Input cel 3 2 3 5 2 2" xfId="47137"/>
    <cellStyle name="Input cel 3 2 3 5 3" xfId="23181"/>
    <cellStyle name="Input cel 3 2 3 5 4" xfId="27264"/>
    <cellStyle name="Input cel 3 2 3 5 5" xfId="40777"/>
    <cellStyle name="Input cel 3 2 3 6" xfId="6623"/>
    <cellStyle name="Input cel 3 2 3 6 2" xfId="15325"/>
    <cellStyle name="Input cel 3 2 3 6 2 2" xfId="47339"/>
    <cellStyle name="Input cel 3 2 3 6 3" xfId="25344"/>
    <cellStyle name="Input cel 3 2 3 6 4" xfId="27501"/>
    <cellStyle name="Input cel 3 2 3 6 5" xfId="41014"/>
    <cellStyle name="Input cel 3 2 3 7" xfId="6731"/>
    <cellStyle name="Input cel 3 2 3 7 2" xfId="15433"/>
    <cellStyle name="Input cel 3 2 3 7 3" xfId="12948"/>
    <cellStyle name="Input cel 3 2 3 7 4" xfId="27609"/>
    <cellStyle name="Input cel 3 2 3 7 5" xfId="41122"/>
    <cellStyle name="Input cel 3 2 3 8" xfId="7894"/>
    <cellStyle name="Input cel 3 2 3 8 2" xfId="16596"/>
    <cellStyle name="Input cel 3 2 3 8 3" xfId="24286"/>
    <cellStyle name="Input cel 3 2 3 8 4" xfId="28772"/>
    <cellStyle name="Input cel 3 2 3 8 5" xfId="48412"/>
    <cellStyle name="Input cel 3 2 3 9" xfId="8141"/>
    <cellStyle name="Input cel 3 2 3 9 2" xfId="16843"/>
    <cellStyle name="Input cel 3 2 3 9 3" xfId="22460"/>
    <cellStyle name="Input cel 3 2 3 9 4" xfId="29019"/>
    <cellStyle name="Input cel 3 2 3 9 5" xfId="48659"/>
    <cellStyle name="Input cel 3 2 4" xfId="1262"/>
    <cellStyle name="Input cel 3 2 4 10" xfId="8994"/>
    <cellStyle name="Input cel 3 2 4 10 2" xfId="17696"/>
    <cellStyle name="Input cel 3 2 4 10 3" xfId="11558"/>
    <cellStyle name="Input cel 3 2 4 10 4" xfId="29872"/>
    <cellStyle name="Input cel 3 2 4 10 5" xfId="48915"/>
    <cellStyle name="Input cel 3 2 4 11" xfId="9749"/>
    <cellStyle name="Input cel 3 2 4 11 2" xfId="18451"/>
    <cellStyle name="Input cel 3 2 4 11 3" xfId="12115"/>
    <cellStyle name="Input cel 3 2 4 11 4" xfId="30627"/>
    <cellStyle name="Input cel 3 2 4 11 5" xfId="49670"/>
    <cellStyle name="Input cel 3 2 4 12" xfId="1754"/>
    <cellStyle name="Input cel 3 2 4 13" xfId="20621"/>
    <cellStyle name="Input cel 3 2 4 14" xfId="22236"/>
    <cellStyle name="Input cel 3 2 4 15" xfId="33055"/>
    <cellStyle name="Input cel 3 2 4 16" xfId="34356"/>
    <cellStyle name="Input cel 3 2 4 17" xfId="36102"/>
    <cellStyle name="Input cel 3 2 4 18" xfId="38629"/>
    <cellStyle name="Input cel 3 2 4 2" xfId="5056"/>
    <cellStyle name="Input cel 3 2 4 2 10" xfId="25935"/>
    <cellStyle name="Input cel 3 2 4 2 11" xfId="33874"/>
    <cellStyle name="Input cel 3 2 4 2 12" xfId="34810"/>
    <cellStyle name="Input cel 3 2 4 2 13" xfId="36921"/>
    <cellStyle name="Input cel 3 2 4 2 14" xfId="39448"/>
    <cellStyle name="Input cel 3 2 4 2 2" xfId="6231"/>
    <cellStyle name="Input cel 3 2 4 2 2 2" xfId="14933"/>
    <cellStyle name="Input cel 3 2 4 2 2 2 2" xfId="46996"/>
    <cellStyle name="Input cel 3 2 4 2 2 3" xfId="24425"/>
    <cellStyle name="Input cel 3 2 4 2 2 4" xfId="27110"/>
    <cellStyle name="Input cel 3 2 4 2 2 5" xfId="40623"/>
    <cellStyle name="Input cel 3 2 4 2 3" xfId="7147"/>
    <cellStyle name="Input cel 3 2 4 2 3 2" xfId="15849"/>
    <cellStyle name="Input cel 3 2 4 2 3 2 2" xfId="47825"/>
    <cellStyle name="Input cel 3 2 4 2 3 3" xfId="23121"/>
    <cellStyle name="Input cel 3 2 4 2 3 4" xfId="28025"/>
    <cellStyle name="Input cel 3 2 4 2 3 5" xfId="41538"/>
    <cellStyle name="Input cel 3 2 4 2 4" xfId="8812"/>
    <cellStyle name="Input cel 3 2 4 2 4 2" xfId="17514"/>
    <cellStyle name="Input cel 3 2 4 2 4 3" xfId="21131"/>
    <cellStyle name="Input cel 3 2 4 2 4 4" xfId="29690"/>
    <cellStyle name="Input cel 3 2 4 2 4 5" xfId="43464"/>
    <cellStyle name="Input cel 3 2 4 2 5" xfId="9567"/>
    <cellStyle name="Input cel 3 2 4 2 5 2" xfId="18269"/>
    <cellStyle name="Input cel 3 2 4 2 5 3" xfId="11146"/>
    <cellStyle name="Input cel 3 2 4 2 5 4" xfId="30445"/>
    <cellStyle name="Input cel 3 2 4 2 5 5" xfId="49488"/>
    <cellStyle name="Input cel 3 2 4 2 6" xfId="10261"/>
    <cellStyle name="Input cel 3 2 4 2 6 2" xfId="18963"/>
    <cellStyle name="Input cel 3 2 4 2 6 3" xfId="20208"/>
    <cellStyle name="Input cel 3 2 4 2 6 4" xfId="31139"/>
    <cellStyle name="Input cel 3 2 4 2 6 5" xfId="50182"/>
    <cellStyle name="Input cel 3 2 4 2 7" xfId="10879"/>
    <cellStyle name="Input cel 3 2 4 2 7 2" xfId="19581"/>
    <cellStyle name="Input cel 3 2 4 2 7 3" xfId="12329"/>
    <cellStyle name="Input cel 3 2 4 2 7 4" xfId="31757"/>
    <cellStyle name="Input cel 3 2 4 2 7 5" xfId="50800"/>
    <cellStyle name="Input cel 3 2 4 2 8" xfId="13758"/>
    <cellStyle name="Input cel 3 2 4 2 9" xfId="20861"/>
    <cellStyle name="Input cel 3 2 4 3" xfId="4802"/>
    <cellStyle name="Input cel 3 2 4 3 10" xfId="25681"/>
    <cellStyle name="Input cel 3 2 4 3 11" xfId="33620"/>
    <cellStyle name="Input cel 3 2 4 3 12" xfId="34556"/>
    <cellStyle name="Input cel 3 2 4 3 13" xfId="36667"/>
    <cellStyle name="Input cel 3 2 4 3 14" xfId="39194"/>
    <cellStyle name="Input cel 3 2 4 3 2" xfId="6208"/>
    <cellStyle name="Input cel 3 2 4 3 2 2" xfId="14910"/>
    <cellStyle name="Input cel 3 2 4 3 2 2 2" xfId="46974"/>
    <cellStyle name="Input cel 3 2 4 3 2 3" xfId="21738"/>
    <cellStyle name="Input cel 3 2 4 3 2 4" xfId="27087"/>
    <cellStyle name="Input cel 3 2 4 3 2 5" xfId="40600"/>
    <cellStyle name="Input cel 3 2 4 3 3" xfId="6893"/>
    <cellStyle name="Input cel 3 2 4 3 3 2" xfId="15595"/>
    <cellStyle name="Input cel 3 2 4 3 3 2 2" xfId="47571"/>
    <cellStyle name="Input cel 3 2 4 3 3 3" xfId="20394"/>
    <cellStyle name="Input cel 3 2 4 3 3 4" xfId="27771"/>
    <cellStyle name="Input cel 3 2 4 3 3 5" xfId="41284"/>
    <cellStyle name="Input cel 3 2 4 3 4" xfId="8558"/>
    <cellStyle name="Input cel 3 2 4 3 4 2" xfId="17260"/>
    <cellStyle name="Input cel 3 2 4 3 4 3" xfId="21428"/>
    <cellStyle name="Input cel 3 2 4 3 4 4" xfId="29436"/>
    <cellStyle name="Input cel 3 2 4 3 4 5" xfId="43210"/>
    <cellStyle name="Input cel 3 2 4 3 5" xfId="9313"/>
    <cellStyle name="Input cel 3 2 4 3 5 2" xfId="18015"/>
    <cellStyle name="Input cel 3 2 4 3 5 3" xfId="24666"/>
    <cellStyle name="Input cel 3 2 4 3 5 4" xfId="30191"/>
    <cellStyle name="Input cel 3 2 4 3 5 5" xfId="49234"/>
    <cellStyle name="Input cel 3 2 4 3 6" xfId="10007"/>
    <cellStyle name="Input cel 3 2 4 3 6 2" xfId="18709"/>
    <cellStyle name="Input cel 3 2 4 3 6 3" xfId="11781"/>
    <cellStyle name="Input cel 3 2 4 3 6 4" xfId="30885"/>
    <cellStyle name="Input cel 3 2 4 3 6 5" xfId="49928"/>
    <cellStyle name="Input cel 3 2 4 3 7" xfId="10625"/>
    <cellStyle name="Input cel 3 2 4 3 7 2" xfId="19327"/>
    <cellStyle name="Input cel 3 2 4 3 7 3" xfId="19914"/>
    <cellStyle name="Input cel 3 2 4 3 7 4" xfId="31503"/>
    <cellStyle name="Input cel 3 2 4 3 7 5" xfId="50546"/>
    <cellStyle name="Input cel 3 2 4 3 8" xfId="13504"/>
    <cellStyle name="Input cel 3 2 4 3 9" xfId="21378"/>
    <cellStyle name="Input cel 3 2 4 4" xfId="5397"/>
    <cellStyle name="Input cel 3 2 4 4 2" xfId="14099"/>
    <cellStyle name="Input cel 3 2 4 4 2 2" xfId="46232"/>
    <cellStyle name="Input cel 3 2 4 4 3" xfId="22750"/>
    <cellStyle name="Input cel 3 2 4 4 4" xfId="26276"/>
    <cellStyle name="Input cel 3 2 4 4 5" xfId="39789"/>
    <cellStyle name="Input cel 3 2 4 5" xfId="3373"/>
    <cellStyle name="Input cel 3 2 4 5 2" xfId="12180"/>
    <cellStyle name="Input cel 3 2 4 5 2 2" xfId="44900"/>
    <cellStyle name="Input cel 3 2 4 5 3" xfId="22274"/>
    <cellStyle name="Input cel 3 2 4 5 4" xfId="21845"/>
    <cellStyle name="Input cel 3 2 4 5 5" xfId="37671"/>
    <cellStyle name="Input cel 3 2 4 6" xfId="6426"/>
    <cellStyle name="Input cel 3 2 4 6 2" xfId="15128"/>
    <cellStyle name="Input cel 3 2 4 6 2 2" xfId="47173"/>
    <cellStyle name="Input cel 3 2 4 6 3" xfId="20595"/>
    <cellStyle name="Input cel 3 2 4 6 4" xfId="27305"/>
    <cellStyle name="Input cel 3 2 4 6 5" xfId="40818"/>
    <cellStyle name="Input cel 3 2 4 7" xfId="5702"/>
    <cellStyle name="Input cel 3 2 4 7 2" xfId="14404"/>
    <cellStyle name="Input cel 3 2 4 7 3" xfId="23930"/>
    <cellStyle name="Input cel 3 2 4 7 4" xfId="26581"/>
    <cellStyle name="Input cel 3 2 4 7 5" xfId="40094"/>
    <cellStyle name="Input cel 3 2 4 8" xfId="8157"/>
    <cellStyle name="Input cel 3 2 4 8 2" xfId="16859"/>
    <cellStyle name="Input cel 3 2 4 8 3" xfId="21585"/>
    <cellStyle name="Input cel 3 2 4 8 4" xfId="29035"/>
    <cellStyle name="Input cel 3 2 4 8 5" xfId="48675"/>
    <cellStyle name="Input cel 3 2 4 9" xfId="8197"/>
    <cellStyle name="Input cel 3 2 4 9 2" xfId="16899"/>
    <cellStyle name="Input cel 3 2 4 9 3" xfId="21736"/>
    <cellStyle name="Input cel 3 2 4 9 4" xfId="29075"/>
    <cellStyle name="Input cel 3 2 4 9 5" xfId="48715"/>
    <cellStyle name="Input cel 3 2 5" xfId="4814"/>
    <cellStyle name="Input cel 3 2 5 10" xfId="25693"/>
    <cellStyle name="Input cel 3 2 5 11" xfId="33632"/>
    <cellStyle name="Input cel 3 2 5 12" xfId="34568"/>
    <cellStyle name="Input cel 3 2 5 13" xfId="36679"/>
    <cellStyle name="Input cel 3 2 5 14" xfId="39206"/>
    <cellStyle name="Input cel 3 2 5 2" xfId="5365"/>
    <cellStyle name="Input cel 3 2 5 2 2" xfId="14067"/>
    <cellStyle name="Input cel 3 2 5 2 2 2" xfId="46205"/>
    <cellStyle name="Input cel 3 2 5 2 3" xfId="21699"/>
    <cellStyle name="Input cel 3 2 5 2 4" xfId="26244"/>
    <cellStyle name="Input cel 3 2 5 2 5" xfId="39757"/>
    <cellStyle name="Input cel 3 2 5 3" xfId="6905"/>
    <cellStyle name="Input cel 3 2 5 3 2" xfId="15607"/>
    <cellStyle name="Input cel 3 2 5 3 2 2" xfId="47583"/>
    <cellStyle name="Input cel 3 2 5 3 3" xfId="13056"/>
    <cellStyle name="Input cel 3 2 5 3 4" xfId="27783"/>
    <cellStyle name="Input cel 3 2 5 3 5" xfId="41296"/>
    <cellStyle name="Input cel 3 2 5 4" xfId="8570"/>
    <cellStyle name="Input cel 3 2 5 4 2" xfId="17272"/>
    <cellStyle name="Input cel 3 2 5 4 3" xfId="22400"/>
    <cellStyle name="Input cel 3 2 5 4 4" xfId="29448"/>
    <cellStyle name="Input cel 3 2 5 4 5" xfId="43222"/>
    <cellStyle name="Input cel 3 2 5 5" xfId="9325"/>
    <cellStyle name="Input cel 3 2 5 5 2" xfId="18027"/>
    <cellStyle name="Input cel 3 2 5 5 3" xfId="21166"/>
    <cellStyle name="Input cel 3 2 5 5 4" xfId="30203"/>
    <cellStyle name="Input cel 3 2 5 5 5" xfId="49246"/>
    <cellStyle name="Input cel 3 2 5 6" xfId="10019"/>
    <cellStyle name="Input cel 3 2 5 6 2" xfId="18721"/>
    <cellStyle name="Input cel 3 2 5 6 3" xfId="12505"/>
    <cellStyle name="Input cel 3 2 5 6 4" xfId="30897"/>
    <cellStyle name="Input cel 3 2 5 6 5" xfId="49940"/>
    <cellStyle name="Input cel 3 2 5 7" xfId="10637"/>
    <cellStyle name="Input cel 3 2 5 7 2" xfId="19339"/>
    <cellStyle name="Input cel 3 2 5 7 3" xfId="12413"/>
    <cellStyle name="Input cel 3 2 5 7 4" xfId="31515"/>
    <cellStyle name="Input cel 3 2 5 7 5" xfId="50558"/>
    <cellStyle name="Input cel 3 2 5 8" xfId="13516"/>
    <cellStyle name="Input cel 3 2 5 9" xfId="24334"/>
    <cellStyle name="Input cel 3 2 6" xfId="3550"/>
    <cellStyle name="Input cel 3 2 6 10" xfId="22872"/>
    <cellStyle name="Input cel 3 2 6 11" xfId="32265"/>
    <cellStyle name="Input cel 3 2 6 12" xfId="34171"/>
    <cellStyle name="Input cel 3 2 6 13" xfId="35312"/>
    <cellStyle name="Input cel 3 2 6 14" xfId="37848"/>
    <cellStyle name="Input cel 3 2 6 2" xfId="5799"/>
    <cellStyle name="Input cel 3 2 6 2 2" xfId="14501"/>
    <cellStyle name="Input cel 3 2 6 2 2 2" xfId="46601"/>
    <cellStyle name="Input cel 3 2 6 2 3" xfId="25341"/>
    <cellStyle name="Input cel 3 2 6 2 4" xfId="26678"/>
    <cellStyle name="Input cel 3 2 6 2 5" xfId="40191"/>
    <cellStyle name="Input cel 3 2 6 3" xfId="5935"/>
    <cellStyle name="Input cel 3 2 6 3 2" xfId="14637"/>
    <cellStyle name="Input cel 3 2 6 3 2 2" xfId="46727"/>
    <cellStyle name="Input cel 3 2 6 3 3" xfId="23811"/>
    <cellStyle name="Input cel 3 2 6 3 4" xfId="26814"/>
    <cellStyle name="Input cel 3 2 6 3 5" xfId="40327"/>
    <cellStyle name="Input cel 3 2 6 4" xfId="7638"/>
    <cellStyle name="Input cel 3 2 6 4 2" xfId="16340"/>
    <cellStyle name="Input cel 3 2 6 4 3" xfId="22185"/>
    <cellStyle name="Input cel 3 2 6 4 4" xfId="28516"/>
    <cellStyle name="Input cel 3 2 6 4 5" xfId="42006"/>
    <cellStyle name="Input cel 3 2 6 5" xfId="8409"/>
    <cellStyle name="Input cel 3 2 6 5 2" xfId="17111"/>
    <cellStyle name="Input cel 3 2 6 5 3" xfId="22435"/>
    <cellStyle name="Input cel 3 2 6 5 4" xfId="29287"/>
    <cellStyle name="Input cel 3 2 6 5 5" xfId="48867"/>
    <cellStyle name="Input cel 3 2 6 6" xfId="9175"/>
    <cellStyle name="Input cel 3 2 6 6 2" xfId="17877"/>
    <cellStyle name="Input cel 3 2 6 6 3" xfId="23746"/>
    <cellStyle name="Input cel 3 2 6 6 4" xfId="30053"/>
    <cellStyle name="Input cel 3 2 6 6 5" xfId="49096"/>
    <cellStyle name="Input cel 3 2 6 7" xfId="9887"/>
    <cellStyle name="Input cel 3 2 6 7 2" xfId="18589"/>
    <cellStyle name="Input cel 3 2 6 7 3" xfId="12721"/>
    <cellStyle name="Input cel 3 2 6 7 4" xfId="30765"/>
    <cellStyle name="Input cel 3 2 6 7 5" xfId="49808"/>
    <cellStyle name="Input cel 3 2 6 8" xfId="12347"/>
    <cellStyle name="Input cel 3 2 6 9" xfId="23495"/>
    <cellStyle name="Input cel 3 2 7" xfId="6556"/>
    <cellStyle name="Input cel 3 2 7 2" xfId="15258"/>
    <cellStyle name="Input cel 3 2 7 2 2" xfId="47283"/>
    <cellStyle name="Input cel 3 2 7 3" xfId="23999"/>
    <cellStyle name="Input cel 3 2 7 4" xfId="27434"/>
    <cellStyle name="Input cel 3 2 7 5" xfId="40947"/>
    <cellStyle name="Input cel 3 2 8" xfId="6201"/>
    <cellStyle name="Input cel 3 2 8 2" xfId="14903"/>
    <cellStyle name="Input cel 3 2 8 2 2" xfId="46967"/>
    <cellStyle name="Input cel 3 2 8 3" xfId="23877"/>
    <cellStyle name="Input cel 3 2 8 4" xfId="27080"/>
    <cellStyle name="Input cel 3 2 8 5" xfId="40593"/>
    <cellStyle name="Input cel 3 2 9" xfId="6324"/>
    <cellStyle name="Input cel 3 2 9 2" xfId="15026"/>
    <cellStyle name="Input cel 3 2 9 2 2" xfId="47081"/>
    <cellStyle name="Input cel 3 2 9 3" xfId="24285"/>
    <cellStyle name="Input cel 3 2 9 4" xfId="27203"/>
    <cellStyle name="Input cel 3 2 9 5" xfId="40716"/>
    <cellStyle name="Input cel 3 3" xfId="483"/>
    <cellStyle name="Input cel 3 3 10" xfId="6113"/>
    <cellStyle name="Input cel 3 3 10 2" xfId="14815"/>
    <cellStyle name="Input cel 3 3 10 3" xfId="23332"/>
    <cellStyle name="Input cel 3 3 10 4" xfId="26992"/>
    <cellStyle name="Input cel 3 3 10 5" xfId="40505"/>
    <cellStyle name="Input cel 3 3 11" xfId="7449"/>
    <cellStyle name="Input cel 3 3 11 2" xfId="16151"/>
    <cellStyle name="Input cel 3 3 11 3" xfId="21477"/>
    <cellStyle name="Input cel 3 3 11 4" xfId="28327"/>
    <cellStyle name="Input cel 3 3 11 5" xfId="48058"/>
    <cellStyle name="Input cel 3 3 12" xfId="3947"/>
    <cellStyle name="Input cel 3 3 12 2" xfId="12714"/>
    <cellStyle name="Input cel 3 3 12 3" xfId="21813"/>
    <cellStyle name="Input cel 3 3 12 4" xfId="24994"/>
    <cellStyle name="Input cel 3 3 12 5" xfId="45380"/>
    <cellStyle name="Input cel 3 3 13" xfId="2889"/>
    <cellStyle name="Input cel 3 3 13 2" xfId="11722"/>
    <cellStyle name="Input cel 3 3 13 3" xfId="25208"/>
    <cellStyle name="Input cel 3 3 13 4" xfId="24396"/>
    <cellStyle name="Input cel 3 3 13 5" xfId="44433"/>
    <cellStyle name="Input cel 3 3 14" xfId="8225"/>
    <cellStyle name="Input cel 3 3 14 2" xfId="16927"/>
    <cellStyle name="Input cel 3 3 14 3" xfId="21381"/>
    <cellStyle name="Input cel 3 3 14 4" xfId="29103"/>
    <cellStyle name="Input cel 3 3 14 5" xfId="48739"/>
    <cellStyle name="Input cel 3 3 15" xfId="2501"/>
    <cellStyle name="Input cel 3 3 16" xfId="23476"/>
    <cellStyle name="Input cel 3 3 17" xfId="20754"/>
    <cellStyle name="Input cel 3 3 18" xfId="32003"/>
    <cellStyle name="Input cel 3 3 19" xfId="34071"/>
    <cellStyle name="Input cel 3 3 2" xfId="731"/>
    <cellStyle name="Input cel 3 3 2 10" xfId="7470"/>
    <cellStyle name="Input cel 3 3 2 10 2" xfId="16172"/>
    <cellStyle name="Input cel 3 3 2 10 3" xfId="21603"/>
    <cellStyle name="Input cel 3 3 2 10 4" xfId="28348"/>
    <cellStyle name="Input cel 3 3 2 10 5" xfId="48079"/>
    <cellStyle name="Input cel 3 3 2 11" xfId="2906"/>
    <cellStyle name="Input cel 3 3 2 11 2" xfId="11739"/>
    <cellStyle name="Input cel 3 3 2 11 3" xfId="13323"/>
    <cellStyle name="Input cel 3 3 2 11 4" xfId="21617"/>
    <cellStyle name="Input cel 3 3 2 11 5" xfId="44450"/>
    <cellStyle name="Input cel 3 3 2 12" xfId="7408"/>
    <cellStyle name="Input cel 3 3 2 12 2" xfId="16110"/>
    <cellStyle name="Input cel 3 3 2 12 3" xfId="22864"/>
    <cellStyle name="Input cel 3 3 2 12 4" xfId="28286"/>
    <cellStyle name="Input cel 3 3 2 12 5" xfId="48017"/>
    <cellStyle name="Input cel 3 3 2 13" xfId="11279"/>
    <cellStyle name="Input cel 3 3 2 14" xfId="13247"/>
    <cellStyle name="Input cel 3 3 2 15" xfId="24065"/>
    <cellStyle name="Input cel 3 3 2 16" xfId="32078"/>
    <cellStyle name="Input cel 3 3 2 17" xfId="34109"/>
    <cellStyle name="Input cel 3 3 2 18" xfId="35125"/>
    <cellStyle name="Input cel 3 3 2 19" xfId="37372"/>
    <cellStyle name="Input cel 3 3 2 2" xfId="1500"/>
    <cellStyle name="Input cel 3 3 2 2 10" xfId="13197"/>
    <cellStyle name="Input cel 3 3 2 2 11" xfId="24079"/>
    <cellStyle name="Input cel 3 3 2 2 12" xfId="25536"/>
    <cellStyle name="Input cel 3 3 2 2 13" xfId="33293"/>
    <cellStyle name="Input cel 3 3 2 2 14" xfId="34411"/>
    <cellStyle name="Input cel 3 3 2 2 15" xfId="36340"/>
    <cellStyle name="Input cel 3 3 2 2 16" xfId="38867"/>
    <cellStyle name="Input cel 3 3 2 2 2" xfId="3599"/>
    <cellStyle name="Input cel 3 3 2 2 2 10" xfId="1849"/>
    <cellStyle name="Input cel 3 3 2 2 2 11" xfId="32314"/>
    <cellStyle name="Input cel 3 3 2 2 2 12" xfId="34217"/>
    <cellStyle name="Input cel 3 3 2 2 2 13" xfId="35361"/>
    <cellStyle name="Input cel 3 3 2 2 2 14" xfId="37897"/>
    <cellStyle name="Input cel 3 3 2 2 2 2" xfId="6378"/>
    <cellStyle name="Input cel 3 3 2 2 2 2 2" xfId="15080"/>
    <cellStyle name="Input cel 3 3 2 2 2 2 2 2" xfId="47131"/>
    <cellStyle name="Input cel 3 3 2 2 2 2 3" xfId="22730"/>
    <cellStyle name="Input cel 3 3 2 2 2 2 4" xfId="27257"/>
    <cellStyle name="Input cel 3 3 2 2 2 2 5" xfId="40770"/>
    <cellStyle name="Input cel 3 3 2 2 2 3" xfId="6294"/>
    <cellStyle name="Input cel 3 3 2 2 2 3 2" xfId="14996"/>
    <cellStyle name="Input cel 3 3 2 2 2 3 2 2" xfId="47054"/>
    <cellStyle name="Input cel 3 3 2 2 2 3 3" xfId="22900"/>
    <cellStyle name="Input cel 3 3 2 2 2 3 4" xfId="27173"/>
    <cellStyle name="Input cel 3 3 2 2 2 3 5" xfId="40686"/>
    <cellStyle name="Input cel 3 3 2 2 2 4" xfId="7686"/>
    <cellStyle name="Input cel 3 3 2 2 2 4 2" xfId="16388"/>
    <cellStyle name="Input cel 3 3 2 2 2 4 3" xfId="24254"/>
    <cellStyle name="Input cel 3 3 2 2 2 4 4" xfId="28564"/>
    <cellStyle name="Input cel 3 3 2 2 2 4 5" xfId="42055"/>
    <cellStyle name="Input cel 3 3 2 2 2 5" xfId="4229"/>
    <cellStyle name="Input cel 3 3 2 2 2 5 2" xfId="12964"/>
    <cellStyle name="Input cel 3 3 2 2 2 5 3" xfId="1726"/>
    <cellStyle name="Input cel 3 3 2 2 2 5 4" xfId="25501"/>
    <cellStyle name="Input cel 3 3 2 2 2 5 5" xfId="45662"/>
    <cellStyle name="Input cel 3 3 2 2 2 6" xfId="7938"/>
    <cellStyle name="Input cel 3 3 2 2 2 6 2" xfId="16640"/>
    <cellStyle name="Input cel 3 3 2 2 2 6 3" xfId="22110"/>
    <cellStyle name="Input cel 3 3 2 2 2 6 4" xfId="28816"/>
    <cellStyle name="Input cel 3 3 2 2 2 6 5" xfId="48456"/>
    <cellStyle name="Input cel 3 3 2 2 2 7" xfId="8230"/>
    <cellStyle name="Input cel 3 3 2 2 2 7 2" xfId="16932"/>
    <cellStyle name="Input cel 3 3 2 2 2 7 3" xfId="23785"/>
    <cellStyle name="Input cel 3 3 2 2 2 7 4" xfId="29108"/>
    <cellStyle name="Input cel 3 3 2 2 2 7 5" xfId="48744"/>
    <cellStyle name="Input cel 3 3 2 2 2 8" xfId="12396"/>
    <cellStyle name="Input cel 3 3 2 2 2 9" xfId="22469"/>
    <cellStyle name="Input cel 3 3 2 2 3" xfId="5194"/>
    <cellStyle name="Input cel 3 3 2 2 3 10" xfId="26073"/>
    <cellStyle name="Input cel 3 3 2 2 3 11" xfId="34012"/>
    <cellStyle name="Input cel 3 3 2 2 3 12" xfId="34948"/>
    <cellStyle name="Input cel 3 3 2 2 3 13" xfId="37059"/>
    <cellStyle name="Input cel 3 3 2 2 3 14" xfId="39586"/>
    <cellStyle name="Input cel 3 3 2 2 3 2" xfId="5308"/>
    <cellStyle name="Input cel 3 3 2 2 3 2 2" xfId="14010"/>
    <cellStyle name="Input cel 3 3 2 2 3 2 2 2" xfId="46148"/>
    <cellStyle name="Input cel 3 3 2 2 3 2 3" xfId="21421"/>
    <cellStyle name="Input cel 3 3 2 2 3 2 4" xfId="26187"/>
    <cellStyle name="Input cel 3 3 2 2 3 2 5" xfId="39700"/>
    <cellStyle name="Input cel 3 3 2 2 3 3" xfId="7285"/>
    <cellStyle name="Input cel 3 3 2 2 3 3 2" xfId="15987"/>
    <cellStyle name="Input cel 3 3 2 2 3 3 2 2" xfId="47963"/>
    <cellStyle name="Input cel 3 3 2 2 3 3 3" xfId="11126"/>
    <cellStyle name="Input cel 3 3 2 2 3 3 4" xfId="28163"/>
    <cellStyle name="Input cel 3 3 2 2 3 3 5" xfId="41676"/>
    <cellStyle name="Input cel 3 3 2 2 3 4" xfId="8950"/>
    <cellStyle name="Input cel 3 3 2 2 3 4 2" xfId="17652"/>
    <cellStyle name="Input cel 3 3 2 2 3 4 3" xfId="23512"/>
    <cellStyle name="Input cel 3 3 2 2 3 4 4" xfId="29828"/>
    <cellStyle name="Input cel 3 3 2 2 3 4 5" xfId="43602"/>
    <cellStyle name="Input cel 3 3 2 2 3 5" xfId="9705"/>
    <cellStyle name="Input cel 3 3 2 2 3 5 2" xfId="18407"/>
    <cellStyle name="Input cel 3 3 2 2 3 5 3" xfId="12120"/>
    <cellStyle name="Input cel 3 3 2 2 3 5 4" xfId="30583"/>
    <cellStyle name="Input cel 3 3 2 2 3 5 5" xfId="49626"/>
    <cellStyle name="Input cel 3 3 2 2 3 6" xfId="10399"/>
    <cellStyle name="Input cel 3 3 2 2 3 6 2" xfId="19101"/>
    <cellStyle name="Input cel 3 3 2 2 3 6 3" xfId="11857"/>
    <cellStyle name="Input cel 3 3 2 2 3 6 4" xfId="31277"/>
    <cellStyle name="Input cel 3 3 2 2 3 6 5" xfId="50320"/>
    <cellStyle name="Input cel 3 3 2 2 3 7" xfId="11017"/>
    <cellStyle name="Input cel 3 3 2 2 3 7 2" xfId="19719"/>
    <cellStyle name="Input cel 3 3 2 2 3 7 3" xfId="11663"/>
    <cellStyle name="Input cel 3 3 2 2 3 7 4" xfId="31895"/>
    <cellStyle name="Input cel 3 3 2 2 3 7 5" xfId="50938"/>
    <cellStyle name="Input cel 3 3 2 2 3 8" xfId="13896"/>
    <cellStyle name="Input cel 3 3 2 2 3 9" xfId="23717"/>
    <cellStyle name="Input cel 3 3 2 2 4" xfId="6062"/>
    <cellStyle name="Input cel 3 3 2 2 4 2" xfId="14764"/>
    <cellStyle name="Input cel 3 3 2 2 4 2 2" xfId="46842"/>
    <cellStyle name="Input cel 3 3 2 2 4 3" xfId="22337"/>
    <cellStyle name="Input cel 3 3 2 2 4 4" xfId="26941"/>
    <cellStyle name="Input cel 3 3 2 2 4 5" xfId="40454"/>
    <cellStyle name="Input cel 3 3 2 2 5" xfId="6682"/>
    <cellStyle name="Input cel 3 3 2 2 5 2" xfId="15384"/>
    <cellStyle name="Input cel 3 3 2 2 5 2 2" xfId="47387"/>
    <cellStyle name="Input cel 3 3 2 2 5 3" xfId="24971"/>
    <cellStyle name="Input cel 3 3 2 2 5 4" xfId="27560"/>
    <cellStyle name="Input cel 3 3 2 2 5 5" xfId="41073"/>
    <cellStyle name="Input cel 3 3 2 2 6" xfId="8318"/>
    <cellStyle name="Input cel 3 3 2 2 6 2" xfId="17020"/>
    <cellStyle name="Input cel 3 3 2 2 6 3" xfId="21454"/>
    <cellStyle name="Input cel 3 3 2 2 6 4" xfId="29196"/>
    <cellStyle name="Input cel 3 3 2 2 6 5" xfId="42883"/>
    <cellStyle name="Input cel 3 3 2 2 7" xfId="9093"/>
    <cellStyle name="Input cel 3 3 2 2 7 2" xfId="17795"/>
    <cellStyle name="Input cel 3 3 2 2 7 3" xfId="25015"/>
    <cellStyle name="Input cel 3 3 2 2 7 4" xfId="29971"/>
    <cellStyle name="Input cel 3 3 2 2 7 5" xfId="49014"/>
    <cellStyle name="Input cel 3 3 2 2 8" xfId="9821"/>
    <cellStyle name="Input cel 3 3 2 2 8 2" xfId="18523"/>
    <cellStyle name="Input cel 3 3 2 2 8 3" xfId="12526"/>
    <cellStyle name="Input cel 3 3 2 2 8 4" xfId="30699"/>
    <cellStyle name="Input cel 3 3 2 2 8 5" xfId="49742"/>
    <cellStyle name="Input cel 3 3 2 2 9" xfId="10480"/>
    <cellStyle name="Input cel 3 3 2 2 9 2" xfId="19182"/>
    <cellStyle name="Input cel 3 3 2 2 9 3" xfId="4495"/>
    <cellStyle name="Input cel 3 3 2 2 9 4" xfId="31358"/>
    <cellStyle name="Input cel 3 3 2 2 9 5" xfId="50401"/>
    <cellStyle name="Input cel 3 3 2 3" xfId="4871"/>
    <cellStyle name="Input cel 3 3 2 3 10" xfId="25750"/>
    <cellStyle name="Input cel 3 3 2 3 11" xfId="33689"/>
    <cellStyle name="Input cel 3 3 2 3 12" xfId="34625"/>
    <cellStyle name="Input cel 3 3 2 3 13" xfId="36736"/>
    <cellStyle name="Input cel 3 3 2 3 14" xfId="39263"/>
    <cellStyle name="Input cel 3 3 2 3 2" xfId="5964"/>
    <cellStyle name="Input cel 3 3 2 3 2 2" xfId="14666"/>
    <cellStyle name="Input cel 3 3 2 3 2 2 2" xfId="46753"/>
    <cellStyle name="Input cel 3 3 2 3 2 3" xfId="21875"/>
    <cellStyle name="Input cel 3 3 2 3 2 4" xfId="26843"/>
    <cellStyle name="Input cel 3 3 2 3 2 5" xfId="40356"/>
    <cellStyle name="Input cel 3 3 2 3 3" xfId="6962"/>
    <cellStyle name="Input cel 3 3 2 3 3 2" xfId="15664"/>
    <cellStyle name="Input cel 3 3 2 3 3 2 2" xfId="47640"/>
    <cellStyle name="Input cel 3 3 2 3 3 3" xfId="12336"/>
    <cellStyle name="Input cel 3 3 2 3 3 4" xfId="27840"/>
    <cellStyle name="Input cel 3 3 2 3 3 5" xfId="41353"/>
    <cellStyle name="Input cel 3 3 2 3 4" xfId="8627"/>
    <cellStyle name="Input cel 3 3 2 3 4 2" xfId="17329"/>
    <cellStyle name="Input cel 3 3 2 3 4 3" xfId="21359"/>
    <cellStyle name="Input cel 3 3 2 3 4 4" xfId="29505"/>
    <cellStyle name="Input cel 3 3 2 3 4 5" xfId="43279"/>
    <cellStyle name="Input cel 3 3 2 3 5" xfId="9382"/>
    <cellStyle name="Input cel 3 3 2 3 5 2" xfId="18084"/>
    <cellStyle name="Input cel 3 3 2 3 5 3" xfId="21524"/>
    <cellStyle name="Input cel 3 3 2 3 5 4" xfId="30260"/>
    <cellStyle name="Input cel 3 3 2 3 5 5" xfId="49303"/>
    <cellStyle name="Input cel 3 3 2 3 6" xfId="10076"/>
    <cellStyle name="Input cel 3 3 2 3 6 2" xfId="18778"/>
    <cellStyle name="Input cel 3 3 2 3 6 3" xfId="20440"/>
    <cellStyle name="Input cel 3 3 2 3 6 4" xfId="30954"/>
    <cellStyle name="Input cel 3 3 2 3 6 5" xfId="49997"/>
    <cellStyle name="Input cel 3 3 2 3 7" xfId="10694"/>
    <cellStyle name="Input cel 3 3 2 3 7 2" xfId="19396"/>
    <cellStyle name="Input cel 3 3 2 3 7 3" xfId="20333"/>
    <cellStyle name="Input cel 3 3 2 3 7 4" xfId="31572"/>
    <cellStyle name="Input cel 3 3 2 3 7 5" xfId="50615"/>
    <cellStyle name="Input cel 3 3 2 3 8" xfId="13573"/>
    <cellStyle name="Input cel 3 3 2 3 9" xfId="12480"/>
    <cellStyle name="Input cel 3 3 2 4" xfId="4731"/>
    <cellStyle name="Input cel 3 3 2 4 10" xfId="25610"/>
    <cellStyle name="Input cel 3 3 2 4 11" xfId="33549"/>
    <cellStyle name="Input cel 3 3 2 4 12" xfId="34485"/>
    <cellStyle name="Input cel 3 3 2 4 13" xfId="36596"/>
    <cellStyle name="Input cel 3 3 2 4 14" xfId="39123"/>
    <cellStyle name="Input cel 3 3 2 4 2" xfId="6236"/>
    <cellStyle name="Input cel 3 3 2 4 2 2" xfId="14938"/>
    <cellStyle name="Input cel 3 3 2 4 2 2 2" xfId="47001"/>
    <cellStyle name="Input cel 3 3 2 4 2 3" xfId="25160"/>
    <cellStyle name="Input cel 3 3 2 4 2 4" xfId="27115"/>
    <cellStyle name="Input cel 3 3 2 4 2 5" xfId="40628"/>
    <cellStyle name="Input cel 3 3 2 4 3" xfId="6822"/>
    <cellStyle name="Input cel 3 3 2 4 3 2" xfId="15524"/>
    <cellStyle name="Input cel 3 3 2 4 3 2 2" xfId="47500"/>
    <cellStyle name="Input cel 3 3 2 4 3 3" xfId="11832"/>
    <cellStyle name="Input cel 3 3 2 4 3 4" xfId="27700"/>
    <cellStyle name="Input cel 3 3 2 4 3 5" xfId="41213"/>
    <cellStyle name="Input cel 3 3 2 4 4" xfId="8487"/>
    <cellStyle name="Input cel 3 3 2 4 4 2" xfId="17189"/>
    <cellStyle name="Input cel 3 3 2 4 4 3" xfId="22044"/>
    <cellStyle name="Input cel 3 3 2 4 4 4" xfId="29365"/>
    <cellStyle name="Input cel 3 3 2 4 4 5" xfId="43139"/>
    <cellStyle name="Input cel 3 3 2 4 5" xfId="9242"/>
    <cellStyle name="Input cel 3 3 2 4 5 2" xfId="17944"/>
    <cellStyle name="Input cel 3 3 2 4 5 3" xfId="21234"/>
    <cellStyle name="Input cel 3 3 2 4 5 4" xfId="30120"/>
    <cellStyle name="Input cel 3 3 2 4 5 5" xfId="49163"/>
    <cellStyle name="Input cel 3 3 2 4 6" xfId="9936"/>
    <cellStyle name="Input cel 3 3 2 4 6 2" xfId="18638"/>
    <cellStyle name="Input cel 3 3 2 4 6 3" xfId="12646"/>
    <cellStyle name="Input cel 3 3 2 4 6 4" xfId="30814"/>
    <cellStyle name="Input cel 3 3 2 4 6 5" xfId="49857"/>
    <cellStyle name="Input cel 3 3 2 4 7" xfId="10554"/>
    <cellStyle name="Input cel 3 3 2 4 7 2" xfId="19256"/>
    <cellStyle name="Input cel 3 3 2 4 7 3" xfId="19794"/>
    <cellStyle name="Input cel 3 3 2 4 7 4" xfId="31432"/>
    <cellStyle name="Input cel 3 3 2 4 7 5" xfId="50475"/>
    <cellStyle name="Input cel 3 3 2 4 8" xfId="13433"/>
    <cellStyle name="Input cel 3 3 2 4 9" xfId="23309"/>
    <cellStyle name="Input cel 3 3 2 5" xfId="3382"/>
    <cellStyle name="Input cel 3 3 2 5 2" xfId="12189"/>
    <cellStyle name="Input cel 3 3 2 5 2 2" xfId="44909"/>
    <cellStyle name="Input cel 3 3 2 5 3" xfId="21272"/>
    <cellStyle name="Input cel 3 3 2 5 4" xfId="12776"/>
    <cellStyle name="Input cel 3 3 2 5 5" xfId="37680"/>
    <cellStyle name="Input cel 3 3 2 6" xfId="3166"/>
    <cellStyle name="Input cel 3 3 2 6 2" xfId="11981"/>
    <cellStyle name="Input cel 3 3 2 6 2 2" xfId="44706"/>
    <cellStyle name="Input cel 3 3 2 6 3" xfId="23568"/>
    <cellStyle name="Input cel 3 3 2 6 4" xfId="23584"/>
    <cellStyle name="Input cel 3 3 2 6 5" xfId="37464"/>
    <cellStyle name="Input cel 3 3 2 7" xfId="5245"/>
    <cellStyle name="Input cel 3 3 2 7 2" xfId="13947"/>
    <cellStyle name="Input cel 3 3 2 7 2 2" xfId="46089"/>
    <cellStyle name="Input cel 3 3 2 7 3" xfId="22358"/>
    <cellStyle name="Input cel 3 3 2 7 4" xfId="26124"/>
    <cellStyle name="Input cel 3 3 2 7 5" xfId="39637"/>
    <cellStyle name="Input cel 3 3 2 8" xfId="5398"/>
    <cellStyle name="Input cel 3 3 2 8 2" xfId="14100"/>
    <cellStyle name="Input cel 3 3 2 8 3" xfId="22909"/>
    <cellStyle name="Input cel 3 3 2 8 4" xfId="26277"/>
    <cellStyle name="Input cel 3 3 2 8 5" xfId="39790"/>
    <cellStyle name="Input cel 3 3 2 9" xfId="7506"/>
    <cellStyle name="Input cel 3 3 2 9 2" xfId="16208"/>
    <cellStyle name="Input cel 3 3 2 9 3" xfId="20772"/>
    <cellStyle name="Input cel 3 3 2 9 4" xfId="28384"/>
    <cellStyle name="Input cel 3 3 2 9 5" xfId="48115"/>
    <cellStyle name="Input cel 3 3 20" xfId="35050"/>
    <cellStyle name="Input cel 3 3 21" xfId="37161"/>
    <cellStyle name="Input cel 3 3 3" xfId="834"/>
    <cellStyle name="Input cel 3 3 3 10" xfId="7536"/>
    <cellStyle name="Input cel 3 3 3 10 2" xfId="16238"/>
    <cellStyle name="Input cel 3 3 3 10 3" xfId="23183"/>
    <cellStyle name="Input cel 3 3 3 10 4" xfId="28414"/>
    <cellStyle name="Input cel 3 3 3 10 5" xfId="48145"/>
    <cellStyle name="Input cel 3 3 3 11" xfId="8410"/>
    <cellStyle name="Input cel 3 3 3 11 2" xfId="17112"/>
    <cellStyle name="Input cel 3 3 3 11 3" xfId="21595"/>
    <cellStyle name="Input cel 3 3 3 11 4" xfId="29288"/>
    <cellStyle name="Input cel 3 3 3 11 5" xfId="48868"/>
    <cellStyle name="Input cel 3 3 3 12" xfId="11377"/>
    <cellStyle name="Input cel 3 3 3 13" xfId="11513"/>
    <cellStyle name="Input cel 3 3 3 14" xfId="20570"/>
    <cellStyle name="Input cel 3 3 3 15" xfId="32627"/>
    <cellStyle name="Input cel 3 3 3 16" xfId="34292"/>
    <cellStyle name="Input cel 3 3 3 17" xfId="35674"/>
    <cellStyle name="Input cel 3 3 3 18" xfId="38201"/>
    <cellStyle name="Input cel 3 3 3 2" xfId="5011"/>
    <cellStyle name="Input cel 3 3 3 2 10" xfId="25890"/>
    <cellStyle name="Input cel 3 3 3 2 11" xfId="33829"/>
    <cellStyle name="Input cel 3 3 3 2 12" xfId="34765"/>
    <cellStyle name="Input cel 3 3 3 2 13" xfId="36876"/>
    <cellStyle name="Input cel 3 3 3 2 14" xfId="39403"/>
    <cellStyle name="Input cel 3 3 3 2 2" xfId="3289"/>
    <cellStyle name="Input cel 3 3 3 2 2 2" xfId="12104"/>
    <cellStyle name="Input cel 3 3 3 2 2 2 2" xfId="44818"/>
    <cellStyle name="Input cel 3 3 3 2 2 3" xfId="20474"/>
    <cellStyle name="Input cel 3 3 3 2 2 4" xfId="25339"/>
    <cellStyle name="Input cel 3 3 3 2 2 5" xfId="37587"/>
    <cellStyle name="Input cel 3 3 3 2 3" xfId="7102"/>
    <cellStyle name="Input cel 3 3 3 2 3 2" xfId="15804"/>
    <cellStyle name="Input cel 3 3 3 2 3 2 2" xfId="47780"/>
    <cellStyle name="Input cel 3 3 3 2 3 3" xfId="12280"/>
    <cellStyle name="Input cel 3 3 3 2 3 4" xfId="27980"/>
    <cellStyle name="Input cel 3 3 3 2 3 5" xfId="41493"/>
    <cellStyle name="Input cel 3 3 3 2 4" xfId="8767"/>
    <cellStyle name="Input cel 3 3 3 2 4 2" xfId="17469"/>
    <cellStyle name="Input cel 3 3 3 2 4 3" xfId="21091"/>
    <cellStyle name="Input cel 3 3 3 2 4 4" xfId="29645"/>
    <cellStyle name="Input cel 3 3 3 2 4 5" xfId="43419"/>
    <cellStyle name="Input cel 3 3 3 2 5" xfId="9522"/>
    <cellStyle name="Input cel 3 3 3 2 5 2" xfId="18224"/>
    <cellStyle name="Input cel 3 3 3 2 5 3" xfId="11219"/>
    <cellStyle name="Input cel 3 3 3 2 5 4" xfId="30400"/>
    <cellStyle name="Input cel 3 3 3 2 5 5" xfId="49443"/>
    <cellStyle name="Input cel 3 3 3 2 6" xfId="10216"/>
    <cellStyle name="Input cel 3 3 3 2 6 2" xfId="18918"/>
    <cellStyle name="Input cel 3 3 3 2 6 3" xfId="13319"/>
    <cellStyle name="Input cel 3 3 3 2 6 4" xfId="31094"/>
    <cellStyle name="Input cel 3 3 3 2 6 5" xfId="50137"/>
    <cellStyle name="Input cel 3 3 3 2 7" xfId="10834"/>
    <cellStyle name="Input cel 3 3 3 2 7 2" xfId="19536"/>
    <cellStyle name="Input cel 3 3 3 2 7 3" xfId="11806"/>
    <cellStyle name="Input cel 3 3 3 2 7 4" xfId="31712"/>
    <cellStyle name="Input cel 3 3 3 2 7 5" xfId="50755"/>
    <cellStyle name="Input cel 3 3 3 2 8" xfId="13713"/>
    <cellStyle name="Input cel 3 3 3 2 9" xfId="23482"/>
    <cellStyle name="Input cel 3 3 3 3" xfId="5089"/>
    <cellStyle name="Input cel 3 3 3 3 10" xfId="25968"/>
    <cellStyle name="Input cel 3 3 3 3 11" xfId="33907"/>
    <cellStyle name="Input cel 3 3 3 3 12" xfId="34843"/>
    <cellStyle name="Input cel 3 3 3 3 13" xfId="36954"/>
    <cellStyle name="Input cel 3 3 3 3 14" xfId="39481"/>
    <cellStyle name="Input cel 3 3 3 3 2" xfId="5844"/>
    <cellStyle name="Input cel 3 3 3 3 2 2" xfId="14546"/>
    <cellStyle name="Input cel 3 3 3 3 2 2 2" xfId="46642"/>
    <cellStyle name="Input cel 3 3 3 3 2 3" xfId="21712"/>
    <cellStyle name="Input cel 3 3 3 3 2 4" xfId="26723"/>
    <cellStyle name="Input cel 3 3 3 3 2 5" xfId="40236"/>
    <cellStyle name="Input cel 3 3 3 3 3" xfId="7180"/>
    <cellStyle name="Input cel 3 3 3 3 3 2" xfId="15882"/>
    <cellStyle name="Input cel 3 3 3 3 3 2 2" xfId="47858"/>
    <cellStyle name="Input cel 3 3 3 3 3 3" xfId="21194"/>
    <cellStyle name="Input cel 3 3 3 3 3 4" xfId="28058"/>
    <cellStyle name="Input cel 3 3 3 3 3 5" xfId="41571"/>
    <cellStyle name="Input cel 3 3 3 3 4" xfId="8845"/>
    <cellStyle name="Input cel 3 3 3 3 4 2" xfId="17547"/>
    <cellStyle name="Input cel 3 3 3 3 4 3" xfId="2008"/>
    <cellStyle name="Input cel 3 3 3 3 4 4" xfId="29723"/>
    <cellStyle name="Input cel 3 3 3 3 4 5" xfId="43497"/>
    <cellStyle name="Input cel 3 3 3 3 5" xfId="9600"/>
    <cellStyle name="Input cel 3 3 3 3 5 2" xfId="18302"/>
    <cellStyle name="Input cel 3 3 3 3 5 3" xfId="2406"/>
    <cellStyle name="Input cel 3 3 3 3 5 4" xfId="30478"/>
    <cellStyle name="Input cel 3 3 3 3 5 5" xfId="49521"/>
    <cellStyle name="Input cel 3 3 3 3 6" xfId="10294"/>
    <cellStyle name="Input cel 3 3 3 3 6 2" xfId="18996"/>
    <cellStyle name="Input cel 3 3 3 3 6 3" xfId="12808"/>
    <cellStyle name="Input cel 3 3 3 3 6 4" xfId="31172"/>
    <cellStyle name="Input cel 3 3 3 3 6 5" xfId="50215"/>
    <cellStyle name="Input cel 3 3 3 3 7" xfId="10912"/>
    <cellStyle name="Input cel 3 3 3 3 7 2" xfId="19614"/>
    <cellStyle name="Input cel 3 3 3 3 7 3" xfId="20187"/>
    <cellStyle name="Input cel 3 3 3 3 7 4" xfId="31790"/>
    <cellStyle name="Input cel 3 3 3 3 7 5" xfId="50833"/>
    <cellStyle name="Input cel 3 3 3 3 8" xfId="13791"/>
    <cellStyle name="Input cel 3 3 3 3 9" xfId="22121"/>
    <cellStyle name="Input cel 3 3 3 4" xfId="5908"/>
    <cellStyle name="Input cel 3 3 3 4 2" xfId="14610"/>
    <cellStyle name="Input cel 3 3 3 4 2 2" xfId="46705"/>
    <cellStyle name="Input cel 3 3 3 4 3" xfId="22069"/>
    <cellStyle name="Input cel 3 3 3 4 4" xfId="26787"/>
    <cellStyle name="Input cel 3 3 3 4 5" xfId="40300"/>
    <cellStyle name="Input cel 3 3 3 5" xfId="5483"/>
    <cellStyle name="Input cel 3 3 3 5 2" xfId="14185"/>
    <cellStyle name="Input cel 3 3 3 5 2 2" xfId="46310"/>
    <cellStyle name="Input cel 3 3 3 5 3" xfId="24429"/>
    <cellStyle name="Input cel 3 3 3 5 4" xfId="26362"/>
    <cellStyle name="Input cel 3 3 3 5 5" xfId="39875"/>
    <cellStyle name="Input cel 3 3 3 6" xfId="6251"/>
    <cellStyle name="Input cel 3 3 3 6 2" xfId="14953"/>
    <cellStyle name="Input cel 3 3 3 6 2 2" xfId="47016"/>
    <cellStyle name="Input cel 3 3 3 6 3" xfId="22717"/>
    <cellStyle name="Input cel 3 3 3 6 4" xfId="27130"/>
    <cellStyle name="Input cel 3 3 3 6 5" xfId="40643"/>
    <cellStyle name="Input cel 3 3 3 7" xfId="7369"/>
    <cellStyle name="Input cel 3 3 3 7 2" xfId="16071"/>
    <cellStyle name="Input cel 3 3 3 7 3" xfId="23008"/>
    <cellStyle name="Input cel 3 3 3 7 4" xfId="28247"/>
    <cellStyle name="Input cel 3 3 3 7 5" xfId="41760"/>
    <cellStyle name="Input cel 3 3 3 8" xfId="7895"/>
    <cellStyle name="Input cel 3 3 3 8 2" xfId="16597"/>
    <cellStyle name="Input cel 3 3 3 8 3" xfId="23685"/>
    <cellStyle name="Input cel 3 3 3 8 4" xfId="28773"/>
    <cellStyle name="Input cel 3 3 3 8 5" xfId="48413"/>
    <cellStyle name="Input cel 3 3 3 9" xfId="8041"/>
    <cellStyle name="Input cel 3 3 3 9 2" xfId="16743"/>
    <cellStyle name="Input cel 3 3 3 9 3" xfId="24336"/>
    <cellStyle name="Input cel 3 3 3 9 4" xfId="28919"/>
    <cellStyle name="Input cel 3 3 3 9 5" xfId="48559"/>
    <cellStyle name="Input cel 3 3 4" xfId="1263"/>
    <cellStyle name="Input cel 3 3 4 10" xfId="8413"/>
    <cellStyle name="Input cel 3 3 4 10 2" xfId="17115"/>
    <cellStyle name="Input cel 3 3 4 10 3" xfId="23267"/>
    <cellStyle name="Input cel 3 3 4 10 4" xfId="29291"/>
    <cellStyle name="Input cel 3 3 4 10 5" xfId="48871"/>
    <cellStyle name="Input cel 3 3 4 11" xfId="9177"/>
    <cellStyle name="Input cel 3 3 4 11 2" xfId="17879"/>
    <cellStyle name="Input cel 3 3 4 11 3" xfId="21057"/>
    <cellStyle name="Input cel 3 3 4 11 4" xfId="30055"/>
    <cellStyle name="Input cel 3 3 4 11 5" xfId="49098"/>
    <cellStyle name="Input cel 3 3 4 12" xfId="1752"/>
    <cellStyle name="Input cel 3 3 4 13" xfId="22596"/>
    <cellStyle name="Input cel 3 3 4 14" xfId="23938"/>
    <cellStyle name="Input cel 3 3 4 15" xfId="33056"/>
    <cellStyle name="Input cel 3 3 4 16" xfId="34357"/>
    <cellStyle name="Input cel 3 3 4 17" xfId="36103"/>
    <cellStyle name="Input cel 3 3 4 18" xfId="38630"/>
    <cellStyle name="Input cel 3 3 4 2" xfId="4937"/>
    <cellStyle name="Input cel 3 3 4 2 10" xfId="25816"/>
    <cellStyle name="Input cel 3 3 4 2 11" xfId="33755"/>
    <cellStyle name="Input cel 3 3 4 2 12" xfId="34691"/>
    <cellStyle name="Input cel 3 3 4 2 13" xfId="36802"/>
    <cellStyle name="Input cel 3 3 4 2 14" xfId="39329"/>
    <cellStyle name="Input cel 3 3 4 2 2" xfId="5805"/>
    <cellStyle name="Input cel 3 3 4 2 2 2" xfId="14507"/>
    <cellStyle name="Input cel 3 3 4 2 2 2 2" xfId="46607"/>
    <cellStyle name="Input cel 3 3 4 2 2 3" xfId="20725"/>
    <cellStyle name="Input cel 3 3 4 2 2 4" xfId="26684"/>
    <cellStyle name="Input cel 3 3 4 2 2 5" xfId="40197"/>
    <cellStyle name="Input cel 3 3 4 2 3" xfId="7028"/>
    <cellStyle name="Input cel 3 3 4 2 3 2" xfId="15730"/>
    <cellStyle name="Input cel 3 3 4 2 3 2 2" xfId="47706"/>
    <cellStyle name="Input cel 3 3 4 2 3 3" xfId="11770"/>
    <cellStyle name="Input cel 3 3 4 2 3 4" xfId="27906"/>
    <cellStyle name="Input cel 3 3 4 2 3 5" xfId="41419"/>
    <cellStyle name="Input cel 3 3 4 2 4" xfId="8693"/>
    <cellStyle name="Input cel 3 3 4 2 4 2" xfId="17395"/>
    <cellStyle name="Input cel 3 3 4 2 4 3" xfId="11809"/>
    <cellStyle name="Input cel 3 3 4 2 4 4" xfId="29571"/>
    <cellStyle name="Input cel 3 3 4 2 4 5" xfId="43345"/>
    <cellStyle name="Input cel 3 3 4 2 5" xfId="9448"/>
    <cellStyle name="Input cel 3 3 4 2 5 2" xfId="18150"/>
    <cellStyle name="Input cel 3 3 4 2 5 3" xfId="25225"/>
    <cellStyle name="Input cel 3 3 4 2 5 4" xfId="30326"/>
    <cellStyle name="Input cel 3 3 4 2 5 5" xfId="49369"/>
    <cellStyle name="Input cel 3 3 4 2 6" xfId="10142"/>
    <cellStyle name="Input cel 3 3 4 2 6 2" xfId="18844"/>
    <cellStyle name="Input cel 3 3 4 2 6 3" xfId="11762"/>
    <cellStyle name="Input cel 3 3 4 2 6 4" xfId="31020"/>
    <cellStyle name="Input cel 3 3 4 2 6 5" xfId="50063"/>
    <cellStyle name="Input cel 3 3 4 2 7" xfId="10760"/>
    <cellStyle name="Input cel 3 3 4 2 7 2" xfId="19462"/>
    <cellStyle name="Input cel 3 3 4 2 7 3" xfId="13152"/>
    <cellStyle name="Input cel 3 3 4 2 7 4" xfId="31638"/>
    <cellStyle name="Input cel 3 3 4 2 7 5" xfId="50681"/>
    <cellStyle name="Input cel 3 3 4 2 8" xfId="13639"/>
    <cellStyle name="Input cel 3 3 4 2 9" xfId="21110"/>
    <cellStyle name="Input cel 3 3 4 3" xfId="4830"/>
    <cellStyle name="Input cel 3 3 4 3 10" xfId="25709"/>
    <cellStyle name="Input cel 3 3 4 3 11" xfId="33648"/>
    <cellStyle name="Input cel 3 3 4 3 12" xfId="34584"/>
    <cellStyle name="Input cel 3 3 4 3 13" xfId="36695"/>
    <cellStyle name="Input cel 3 3 4 3 14" xfId="39222"/>
    <cellStyle name="Input cel 3 3 4 3 2" xfId="6219"/>
    <cellStyle name="Input cel 3 3 4 3 2 2" xfId="14921"/>
    <cellStyle name="Input cel 3 3 4 3 2 2 2" xfId="46984"/>
    <cellStyle name="Input cel 3 3 4 3 2 3" xfId="23730"/>
    <cellStyle name="Input cel 3 3 4 3 2 4" xfId="27098"/>
    <cellStyle name="Input cel 3 3 4 3 2 5" xfId="40611"/>
    <cellStyle name="Input cel 3 3 4 3 3" xfId="6921"/>
    <cellStyle name="Input cel 3 3 4 3 3 2" xfId="15623"/>
    <cellStyle name="Input cel 3 3 4 3 3 2 2" xfId="47599"/>
    <cellStyle name="Input cel 3 3 4 3 3 3" xfId="12467"/>
    <cellStyle name="Input cel 3 3 4 3 3 4" xfId="27799"/>
    <cellStyle name="Input cel 3 3 4 3 3 5" xfId="41312"/>
    <cellStyle name="Input cel 3 3 4 3 4" xfId="8586"/>
    <cellStyle name="Input cel 3 3 4 3 4 2" xfId="17288"/>
    <cellStyle name="Input cel 3 3 4 3 4 3" xfId="21783"/>
    <cellStyle name="Input cel 3 3 4 3 4 4" xfId="29464"/>
    <cellStyle name="Input cel 3 3 4 3 4 5" xfId="43238"/>
    <cellStyle name="Input cel 3 3 4 3 5" xfId="9341"/>
    <cellStyle name="Input cel 3 3 4 3 5 2" xfId="18043"/>
    <cellStyle name="Input cel 3 3 4 3 5 3" xfId="20789"/>
    <cellStyle name="Input cel 3 3 4 3 5 4" xfId="30219"/>
    <cellStyle name="Input cel 3 3 4 3 5 5" xfId="49262"/>
    <cellStyle name="Input cel 3 3 4 3 6" xfId="10035"/>
    <cellStyle name="Input cel 3 3 4 3 6 2" xfId="18737"/>
    <cellStyle name="Input cel 3 3 4 3 6 3" xfId="13053"/>
    <cellStyle name="Input cel 3 3 4 3 6 4" xfId="30913"/>
    <cellStyle name="Input cel 3 3 4 3 6 5" xfId="49956"/>
    <cellStyle name="Input cel 3 3 4 3 7" xfId="10653"/>
    <cellStyle name="Input cel 3 3 4 3 7 2" xfId="19355"/>
    <cellStyle name="Input cel 3 3 4 3 7 3" xfId="12956"/>
    <cellStyle name="Input cel 3 3 4 3 7 4" xfId="31531"/>
    <cellStyle name="Input cel 3 3 4 3 7 5" xfId="50574"/>
    <cellStyle name="Input cel 3 3 4 3 8" xfId="13532"/>
    <cellStyle name="Input cel 3 3 4 3 9" xfId="22809"/>
    <cellStyle name="Input cel 3 3 4 4" xfId="6428"/>
    <cellStyle name="Input cel 3 3 4 4 2" xfId="15130"/>
    <cellStyle name="Input cel 3 3 4 4 2 2" xfId="47175"/>
    <cellStyle name="Input cel 3 3 4 4 3" xfId="23047"/>
    <cellStyle name="Input cel 3 3 4 4 4" xfId="27307"/>
    <cellStyle name="Input cel 3 3 4 4 5" xfId="40820"/>
    <cellStyle name="Input cel 3 3 4 5" xfId="6500"/>
    <cellStyle name="Input cel 3 3 4 5 2" xfId="15202"/>
    <cellStyle name="Input cel 3 3 4 5 2 2" xfId="47236"/>
    <cellStyle name="Input cel 3 3 4 5 3" xfId="21832"/>
    <cellStyle name="Input cel 3 3 4 5 4" xfId="27379"/>
    <cellStyle name="Input cel 3 3 4 5 5" xfId="40892"/>
    <cellStyle name="Input cel 3 3 4 6" xfId="6221"/>
    <cellStyle name="Input cel 3 3 4 6 2" xfId="14923"/>
    <cellStyle name="Input cel 3 3 4 6 2 2" xfId="46986"/>
    <cellStyle name="Input cel 3 3 4 6 3" xfId="21103"/>
    <cellStyle name="Input cel 3 3 4 6 4" xfId="27100"/>
    <cellStyle name="Input cel 3 3 4 6 5" xfId="40613"/>
    <cellStyle name="Input cel 3 3 4 7" xfId="3123"/>
    <cellStyle name="Input cel 3 3 4 7 2" xfId="11942"/>
    <cellStyle name="Input cel 3 3 4 7 3" xfId="24539"/>
    <cellStyle name="Input cel 3 3 4 7 4" xfId="25451"/>
    <cellStyle name="Input cel 3 3 4 7 5" xfId="37421"/>
    <cellStyle name="Input cel 3 3 4 8" xfId="8158"/>
    <cellStyle name="Input cel 3 3 4 8 2" xfId="16860"/>
    <cellStyle name="Input cel 3 3 4 8 3" xfId="20597"/>
    <cellStyle name="Input cel 3 3 4 8 4" xfId="29036"/>
    <cellStyle name="Input cel 3 3 4 8 5" xfId="48676"/>
    <cellStyle name="Input cel 3 3 4 9" xfId="8106"/>
    <cellStyle name="Input cel 3 3 4 9 2" xfId="16808"/>
    <cellStyle name="Input cel 3 3 4 9 3" xfId="21707"/>
    <cellStyle name="Input cel 3 3 4 9 4" xfId="28984"/>
    <cellStyle name="Input cel 3 3 4 9 5" xfId="48624"/>
    <cellStyle name="Input cel 3 3 5" xfId="5012"/>
    <cellStyle name="Input cel 3 3 5 10" xfId="25891"/>
    <cellStyle name="Input cel 3 3 5 11" xfId="33830"/>
    <cellStyle name="Input cel 3 3 5 12" xfId="34766"/>
    <cellStyle name="Input cel 3 3 5 13" xfId="36877"/>
    <cellStyle name="Input cel 3 3 5 14" xfId="39404"/>
    <cellStyle name="Input cel 3 3 5 2" xfId="5899"/>
    <cellStyle name="Input cel 3 3 5 2 2" xfId="14601"/>
    <cellStyle name="Input cel 3 3 5 2 2 2" xfId="46696"/>
    <cellStyle name="Input cel 3 3 5 2 3" xfId="24335"/>
    <cellStyle name="Input cel 3 3 5 2 4" xfId="26778"/>
    <cellStyle name="Input cel 3 3 5 2 5" xfId="40291"/>
    <cellStyle name="Input cel 3 3 5 3" xfId="7103"/>
    <cellStyle name="Input cel 3 3 5 3 2" xfId="15805"/>
    <cellStyle name="Input cel 3 3 5 3 2 2" xfId="47781"/>
    <cellStyle name="Input cel 3 3 5 3 3" xfId="11891"/>
    <cellStyle name="Input cel 3 3 5 3 4" xfId="27981"/>
    <cellStyle name="Input cel 3 3 5 3 5" xfId="41494"/>
    <cellStyle name="Input cel 3 3 5 4" xfId="8768"/>
    <cellStyle name="Input cel 3 3 5 4 2" xfId="17470"/>
    <cellStyle name="Input cel 3 3 5 4 3" xfId="20785"/>
    <cellStyle name="Input cel 3 3 5 4 4" xfId="29646"/>
    <cellStyle name="Input cel 3 3 5 4 5" xfId="43420"/>
    <cellStyle name="Input cel 3 3 5 5" xfId="9523"/>
    <cellStyle name="Input cel 3 3 5 5 2" xfId="18225"/>
    <cellStyle name="Input cel 3 3 5 5 3" xfId="12303"/>
    <cellStyle name="Input cel 3 3 5 5 4" xfId="30401"/>
    <cellStyle name="Input cel 3 3 5 5 5" xfId="49444"/>
    <cellStyle name="Input cel 3 3 5 6" xfId="10217"/>
    <cellStyle name="Input cel 3 3 5 6 2" xfId="18919"/>
    <cellStyle name="Input cel 3 3 5 6 3" xfId="13097"/>
    <cellStyle name="Input cel 3 3 5 6 4" xfId="31095"/>
    <cellStyle name="Input cel 3 3 5 6 5" xfId="50138"/>
    <cellStyle name="Input cel 3 3 5 7" xfId="10835"/>
    <cellStyle name="Input cel 3 3 5 7 2" xfId="19537"/>
    <cellStyle name="Input cel 3 3 5 7 3" xfId="20093"/>
    <cellStyle name="Input cel 3 3 5 7 4" xfId="31713"/>
    <cellStyle name="Input cel 3 3 5 7 5" xfId="50756"/>
    <cellStyle name="Input cel 3 3 5 8" xfId="13714"/>
    <cellStyle name="Input cel 3 3 5 9" xfId="22177"/>
    <cellStyle name="Input cel 3 3 6" xfId="5074"/>
    <cellStyle name="Input cel 3 3 6 10" xfId="25953"/>
    <cellStyle name="Input cel 3 3 6 11" xfId="33892"/>
    <cellStyle name="Input cel 3 3 6 12" xfId="34828"/>
    <cellStyle name="Input cel 3 3 6 13" xfId="36939"/>
    <cellStyle name="Input cel 3 3 6 14" xfId="39466"/>
    <cellStyle name="Input cel 3 3 6 2" xfId="5360"/>
    <cellStyle name="Input cel 3 3 6 2 2" xfId="14062"/>
    <cellStyle name="Input cel 3 3 6 2 2 2" xfId="46200"/>
    <cellStyle name="Input cel 3 3 6 2 3" xfId="20534"/>
    <cellStyle name="Input cel 3 3 6 2 4" xfId="26239"/>
    <cellStyle name="Input cel 3 3 6 2 5" xfId="39752"/>
    <cellStyle name="Input cel 3 3 6 3" xfId="7165"/>
    <cellStyle name="Input cel 3 3 6 3 2" xfId="15867"/>
    <cellStyle name="Input cel 3 3 6 3 2 2" xfId="47843"/>
    <cellStyle name="Input cel 3 3 6 3 3" xfId="25284"/>
    <cellStyle name="Input cel 3 3 6 3 4" xfId="28043"/>
    <cellStyle name="Input cel 3 3 6 3 5" xfId="41556"/>
    <cellStyle name="Input cel 3 3 6 4" xfId="8830"/>
    <cellStyle name="Input cel 3 3 6 4 2" xfId="17532"/>
    <cellStyle name="Input cel 3 3 6 4 3" xfId="23810"/>
    <cellStyle name="Input cel 3 3 6 4 4" xfId="29708"/>
    <cellStyle name="Input cel 3 3 6 4 5" xfId="43482"/>
    <cellStyle name="Input cel 3 3 6 5" xfId="9585"/>
    <cellStyle name="Input cel 3 3 6 5 2" xfId="18287"/>
    <cellStyle name="Input cel 3 3 6 5 3" xfId="11793"/>
    <cellStyle name="Input cel 3 3 6 5 4" xfId="30463"/>
    <cellStyle name="Input cel 3 3 6 5 5" xfId="49506"/>
    <cellStyle name="Input cel 3 3 6 6" xfId="10279"/>
    <cellStyle name="Input cel 3 3 6 6 2" xfId="18981"/>
    <cellStyle name="Input cel 3 3 6 6 3" xfId="12787"/>
    <cellStyle name="Input cel 3 3 6 6 4" xfId="31157"/>
    <cellStyle name="Input cel 3 3 6 6 5" xfId="50200"/>
    <cellStyle name="Input cel 3 3 6 7" xfId="10897"/>
    <cellStyle name="Input cel 3 3 6 7 2" xfId="19599"/>
    <cellStyle name="Input cel 3 3 6 7 3" xfId="13137"/>
    <cellStyle name="Input cel 3 3 6 7 4" xfId="31775"/>
    <cellStyle name="Input cel 3 3 6 7 5" xfId="50818"/>
    <cellStyle name="Input cel 3 3 6 8" xfId="13776"/>
    <cellStyle name="Input cel 3 3 6 9" xfId="1798"/>
    <cellStyle name="Input cel 3 3 7" xfId="6512"/>
    <cellStyle name="Input cel 3 3 7 2" xfId="15214"/>
    <cellStyle name="Input cel 3 3 7 2 2" xfId="47246"/>
    <cellStyle name="Input cel 3 3 7 3" xfId="24352"/>
    <cellStyle name="Input cel 3 3 7 4" xfId="27391"/>
    <cellStyle name="Input cel 3 3 7 5" xfId="40904"/>
    <cellStyle name="Input cel 3 3 8" xfId="5828"/>
    <cellStyle name="Input cel 3 3 8 2" xfId="14530"/>
    <cellStyle name="Input cel 3 3 8 2 2" xfId="46628"/>
    <cellStyle name="Input cel 3 3 8 3" xfId="24325"/>
    <cellStyle name="Input cel 3 3 8 4" xfId="26707"/>
    <cellStyle name="Input cel 3 3 8 5" xfId="40220"/>
    <cellStyle name="Input cel 3 3 9" xfId="5674"/>
    <cellStyle name="Input cel 3 3 9 2" xfId="14376"/>
    <cellStyle name="Input cel 3 3 9 2 2" xfId="46491"/>
    <cellStyle name="Input cel 3 3 9 3" xfId="23787"/>
    <cellStyle name="Input cel 3 3 9 4" xfId="26553"/>
    <cellStyle name="Input cel 3 3 9 5" xfId="40066"/>
    <cellStyle name="Input cel 3 4" xfId="484"/>
    <cellStyle name="Input cel 3 4 10" xfId="6030"/>
    <cellStyle name="Input cel 3 4 10 2" xfId="14732"/>
    <cellStyle name="Input cel 3 4 10 3" xfId="13033"/>
    <cellStyle name="Input cel 3 4 10 4" xfId="26909"/>
    <cellStyle name="Input cel 3 4 10 5" xfId="40422"/>
    <cellStyle name="Input cel 3 4 11" xfId="7450"/>
    <cellStyle name="Input cel 3 4 11 2" xfId="16152"/>
    <cellStyle name="Input cel 3 4 11 3" xfId="21545"/>
    <cellStyle name="Input cel 3 4 11 4" xfId="28328"/>
    <cellStyle name="Input cel 3 4 11 5" xfId="48059"/>
    <cellStyle name="Input cel 3 4 12" xfId="4409"/>
    <cellStyle name="Input cel 3 4 12 2" xfId="13131"/>
    <cellStyle name="Input cel 3 4 12 3" xfId="20855"/>
    <cellStyle name="Input cel 3 4 12 4" xfId="25519"/>
    <cellStyle name="Input cel 3 4 12 5" xfId="45839"/>
    <cellStyle name="Input cel 3 4 13" xfId="2887"/>
    <cellStyle name="Input cel 3 4 13 2" xfId="11720"/>
    <cellStyle name="Input cel 3 4 13 3" xfId="21940"/>
    <cellStyle name="Input cel 3 4 13 4" xfId="23088"/>
    <cellStyle name="Input cel 3 4 13 5" xfId="44431"/>
    <cellStyle name="Input cel 3 4 14" xfId="7755"/>
    <cellStyle name="Input cel 3 4 14 2" xfId="16457"/>
    <cellStyle name="Input cel 3 4 14 3" xfId="23865"/>
    <cellStyle name="Input cel 3 4 14 4" xfId="28633"/>
    <cellStyle name="Input cel 3 4 14 5" xfId="48284"/>
    <cellStyle name="Input cel 3 4 15" xfId="4481"/>
    <cellStyle name="Input cel 3 4 16" xfId="22171"/>
    <cellStyle name="Input cel 3 4 17" xfId="21041"/>
    <cellStyle name="Input cel 3 4 18" xfId="32004"/>
    <cellStyle name="Input cel 3 4 19" xfId="34072"/>
    <cellStyle name="Input cel 3 4 2" xfId="732"/>
    <cellStyle name="Input cel 3 4 2 10" xfId="7805"/>
    <cellStyle name="Input cel 3 4 2 10 2" xfId="16507"/>
    <cellStyle name="Input cel 3 4 2 10 3" xfId="22728"/>
    <cellStyle name="Input cel 3 4 2 10 4" xfId="28683"/>
    <cellStyle name="Input cel 3 4 2 10 5" xfId="48329"/>
    <cellStyle name="Input cel 3 4 2 11" xfId="8221"/>
    <cellStyle name="Input cel 3 4 2 11 2" xfId="16923"/>
    <cellStyle name="Input cel 3 4 2 11 3" xfId="24852"/>
    <cellStyle name="Input cel 3 4 2 11 4" xfId="29099"/>
    <cellStyle name="Input cel 3 4 2 11 5" xfId="48735"/>
    <cellStyle name="Input cel 3 4 2 12" xfId="9013"/>
    <cellStyle name="Input cel 3 4 2 12 2" xfId="17715"/>
    <cellStyle name="Input cel 3 4 2 12 3" xfId="24756"/>
    <cellStyle name="Input cel 3 4 2 12 4" xfId="29891"/>
    <cellStyle name="Input cel 3 4 2 12 5" xfId="48934"/>
    <cellStyle name="Input cel 3 4 2 13" xfId="11280"/>
    <cellStyle name="Input cel 3 4 2 14" xfId="12916"/>
    <cellStyle name="Input cel 3 4 2 15" xfId="20944"/>
    <cellStyle name="Input cel 3 4 2 16" xfId="32079"/>
    <cellStyle name="Input cel 3 4 2 17" xfId="34110"/>
    <cellStyle name="Input cel 3 4 2 18" xfId="35126"/>
    <cellStyle name="Input cel 3 4 2 19" xfId="37373"/>
    <cellStyle name="Input cel 3 4 2 2" xfId="1501"/>
    <cellStyle name="Input cel 3 4 2 2 10" xfId="13198"/>
    <cellStyle name="Input cel 3 4 2 2 11" xfId="23469"/>
    <cellStyle name="Input cel 3 4 2 2 12" xfId="25537"/>
    <cellStyle name="Input cel 3 4 2 2 13" xfId="33294"/>
    <cellStyle name="Input cel 3 4 2 2 14" xfId="34412"/>
    <cellStyle name="Input cel 3 4 2 2 15" xfId="36341"/>
    <cellStyle name="Input cel 3 4 2 2 16" xfId="38868"/>
    <cellStyle name="Input cel 3 4 2 2 2" xfId="3600"/>
    <cellStyle name="Input cel 3 4 2 2 2 10" xfId="20922"/>
    <cellStyle name="Input cel 3 4 2 2 2 11" xfId="32315"/>
    <cellStyle name="Input cel 3 4 2 2 2 12" xfId="34218"/>
    <cellStyle name="Input cel 3 4 2 2 2 13" xfId="35362"/>
    <cellStyle name="Input cel 3 4 2 2 2 14" xfId="37898"/>
    <cellStyle name="Input cel 3 4 2 2 2 2" xfId="5374"/>
    <cellStyle name="Input cel 3 4 2 2 2 2 2" xfId="14076"/>
    <cellStyle name="Input cel 3 4 2 2 2 2 2 2" xfId="46213"/>
    <cellStyle name="Input cel 3 4 2 2 2 2 3" xfId="21046"/>
    <cellStyle name="Input cel 3 4 2 2 2 2 4" xfId="26253"/>
    <cellStyle name="Input cel 3 4 2 2 2 2 5" xfId="39766"/>
    <cellStyle name="Input cel 3 4 2 2 2 3" xfId="6475"/>
    <cellStyle name="Input cel 3 4 2 2 2 3 2" xfId="15177"/>
    <cellStyle name="Input cel 3 4 2 2 2 3 2 2" xfId="47217"/>
    <cellStyle name="Input cel 3 4 2 2 2 3 3" xfId="11637"/>
    <cellStyle name="Input cel 3 4 2 2 2 3 4" xfId="27354"/>
    <cellStyle name="Input cel 3 4 2 2 2 3 5" xfId="40867"/>
    <cellStyle name="Input cel 3 4 2 2 2 4" xfId="7687"/>
    <cellStyle name="Input cel 3 4 2 2 2 4 2" xfId="16389"/>
    <cellStyle name="Input cel 3 4 2 2 2 4 3" xfId="23653"/>
    <cellStyle name="Input cel 3 4 2 2 2 4 4" xfId="28565"/>
    <cellStyle name="Input cel 3 4 2 2 2 4 5" xfId="42056"/>
    <cellStyle name="Input cel 3 4 2 2 2 5" xfId="2944"/>
    <cellStyle name="Input cel 3 4 2 2 2 5 2" xfId="11776"/>
    <cellStyle name="Input cel 3 4 2 2 2 5 3" xfId="24458"/>
    <cellStyle name="Input cel 3 4 2 2 2 5 4" xfId="23863"/>
    <cellStyle name="Input cel 3 4 2 2 2 5 5" xfId="44488"/>
    <cellStyle name="Input cel 3 4 2 2 2 6" xfId="8400"/>
    <cellStyle name="Input cel 3 4 2 2 2 6 2" xfId="17102"/>
    <cellStyle name="Input cel 3 4 2 2 2 6 3" xfId="24398"/>
    <cellStyle name="Input cel 3 4 2 2 2 6 4" xfId="29278"/>
    <cellStyle name="Input cel 3 4 2 2 2 6 5" xfId="48858"/>
    <cellStyle name="Input cel 3 4 2 2 2 7" xfId="9169"/>
    <cellStyle name="Input cel 3 4 2 2 2 7 2" xfId="17871"/>
    <cellStyle name="Input cel 3 4 2 2 2 7 3" xfId="21816"/>
    <cellStyle name="Input cel 3 4 2 2 2 7 4" xfId="30047"/>
    <cellStyle name="Input cel 3 4 2 2 2 7 5" xfId="49090"/>
    <cellStyle name="Input cel 3 4 2 2 2 8" xfId="12397"/>
    <cellStyle name="Input cel 3 4 2 2 2 9" xfId="21533"/>
    <cellStyle name="Input cel 3 4 2 2 3" xfId="5195"/>
    <cellStyle name="Input cel 3 4 2 2 3 10" xfId="26074"/>
    <cellStyle name="Input cel 3 4 2 2 3 11" xfId="34013"/>
    <cellStyle name="Input cel 3 4 2 2 3 12" xfId="34949"/>
    <cellStyle name="Input cel 3 4 2 2 3 13" xfId="37060"/>
    <cellStyle name="Input cel 3 4 2 2 3 14" xfId="39587"/>
    <cellStyle name="Input cel 3 4 2 2 3 2" xfId="5438"/>
    <cellStyle name="Input cel 3 4 2 2 3 2 2" xfId="14140"/>
    <cellStyle name="Input cel 3 4 2 2 3 2 2 2" xfId="46266"/>
    <cellStyle name="Input cel 3 4 2 2 3 2 3" xfId="21331"/>
    <cellStyle name="Input cel 3 4 2 2 3 2 4" xfId="26317"/>
    <cellStyle name="Input cel 3 4 2 2 3 2 5" xfId="39830"/>
    <cellStyle name="Input cel 3 4 2 2 3 3" xfId="7286"/>
    <cellStyle name="Input cel 3 4 2 2 3 3 2" xfId="15988"/>
    <cellStyle name="Input cel 3 4 2 2 3 3 2 2" xfId="47964"/>
    <cellStyle name="Input cel 3 4 2 2 3 3 3" xfId="24485"/>
    <cellStyle name="Input cel 3 4 2 2 3 3 4" xfId="28164"/>
    <cellStyle name="Input cel 3 4 2 2 3 3 5" xfId="41677"/>
    <cellStyle name="Input cel 3 4 2 2 3 4" xfId="8951"/>
    <cellStyle name="Input cel 3 4 2 2 3 4 2" xfId="17653"/>
    <cellStyle name="Input cel 3 4 2 2 3 4 3" xfId="22208"/>
    <cellStyle name="Input cel 3 4 2 2 3 4 4" xfId="29829"/>
    <cellStyle name="Input cel 3 4 2 2 3 4 5" xfId="43603"/>
    <cellStyle name="Input cel 3 4 2 2 3 5" xfId="9706"/>
    <cellStyle name="Input cel 3 4 2 2 3 5 2" xfId="18408"/>
    <cellStyle name="Input cel 3 4 2 2 3 5 3" xfId="20141"/>
    <cellStyle name="Input cel 3 4 2 2 3 5 4" xfId="30584"/>
    <cellStyle name="Input cel 3 4 2 2 3 5 5" xfId="49627"/>
    <cellStyle name="Input cel 3 4 2 2 3 6" xfId="10400"/>
    <cellStyle name="Input cel 3 4 2 2 3 6 2" xfId="19102"/>
    <cellStyle name="Input cel 3 4 2 2 3 6 3" xfId="20064"/>
    <cellStyle name="Input cel 3 4 2 2 3 6 4" xfId="31278"/>
    <cellStyle name="Input cel 3 4 2 2 3 6 5" xfId="50321"/>
    <cellStyle name="Input cel 3 4 2 2 3 7" xfId="11018"/>
    <cellStyle name="Input cel 3 4 2 2 3 7 2" xfId="19720"/>
    <cellStyle name="Input cel 3 4 2 2 3 7 3" xfId="20220"/>
    <cellStyle name="Input cel 3 4 2 2 3 7 4" xfId="31896"/>
    <cellStyle name="Input cel 3 4 2 2 3 7 5" xfId="50939"/>
    <cellStyle name="Input cel 3 4 2 2 3 8" xfId="13897"/>
    <cellStyle name="Input cel 3 4 2 2 3 9" xfId="22405"/>
    <cellStyle name="Input cel 3 4 2 2 4" xfId="5840"/>
    <cellStyle name="Input cel 3 4 2 2 4 2" xfId="14542"/>
    <cellStyle name="Input cel 3 4 2 2 4 2 2" xfId="46639"/>
    <cellStyle name="Input cel 3 4 2 2 4 3" xfId="23340"/>
    <cellStyle name="Input cel 3 4 2 2 4 4" xfId="26719"/>
    <cellStyle name="Input cel 3 4 2 2 4 5" xfId="40232"/>
    <cellStyle name="Input cel 3 4 2 2 5" xfId="6683"/>
    <cellStyle name="Input cel 3 4 2 2 5 2" xfId="15385"/>
    <cellStyle name="Input cel 3 4 2 2 5 2 2" xfId="47388"/>
    <cellStyle name="Input cel 3 4 2 2 5 3" xfId="24408"/>
    <cellStyle name="Input cel 3 4 2 2 5 4" xfId="27561"/>
    <cellStyle name="Input cel 3 4 2 2 5 5" xfId="41074"/>
    <cellStyle name="Input cel 3 4 2 2 6" xfId="8319"/>
    <cellStyle name="Input cel 3 4 2 2 6 2" xfId="17021"/>
    <cellStyle name="Input cel 3 4 2 2 6 3" xfId="20806"/>
    <cellStyle name="Input cel 3 4 2 2 6 4" xfId="29197"/>
    <cellStyle name="Input cel 3 4 2 2 6 5" xfId="42884"/>
    <cellStyle name="Input cel 3 4 2 2 7" xfId="9094"/>
    <cellStyle name="Input cel 3 4 2 2 7 2" xfId="17796"/>
    <cellStyle name="Input cel 3 4 2 2 7 3" xfId="24468"/>
    <cellStyle name="Input cel 3 4 2 2 7 4" xfId="29972"/>
    <cellStyle name="Input cel 3 4 2 2 7 5" xfId="49015"/>
    <cellStyle name="Input cel 3 4 2 2 8" xfId="9822"/>
    <cellStyle name="Input cel 3 4 2 2 8 2" xfId="18524"/>
    <cellStyle name="Input cel 3 4 2 2 8 3" xfId="11760"/>
    <cellStyle name="Input cel 3 4 2 2 8 4" xfId="30700"/>
    <cellStyle name="Input cel 3 4 2 2 8 5" xfId="49743"/>
    <cellStyle name="Input cel 3 4 2 2 9" xfId="10481"/>
    <cellStyle name="Input cel 3 4 2 2 9 2" xfId="19183"/>
    <cellStyle name="Input cel 3 4 2 2 9 3" xfId="11591"/>
    <cellStyle name="Input cel 3 4 2 2 9 4" xfId="31359"/>
    <cellStyle name="Input cel 3 4 2 2 9 5" xfId="50402"/>
    <cellStyle name="Input cel 3 4 2 3" xfId="4703"/>
    <cellStyle name="Input cel 3 4 2 3 10" xfId="25582"/>
    <cellStyle name="Input cel 3 4 2 3 11" xfId="33521"/>
    <cellStyle name="Input cel 3 4 2 3 12" xfId="34457"/>
    <cellStyle name="Input cel 3 4 2 3 13" xfId="36568"/>
    <cellStyle name="Input cel 3 4 2 3 14" xfId="39095"/>
    <cellStyle name="Input cel 3 4 2 3 2" xfId="5509"/>
    <cellStyle name="Input cel 3 4 2 3 2 2" xfId="14211"/>
    <cellStyle name="Input cel 3 4 2 3 2 2 2" xfId="46336"/>
    <cellStyle name="Input cel 3 4 2 3 2 3" xfId="24573"/>
    <cellStyle name="Input cel 3 4 2 3 2 4" xfId="26388"/>
    <cellStyle name="Input cel 3 4 2 3 2 5" xfId="39901"/>
    <cellStyle name="Input cel 3 4 2 3 3" xfId="6794"/>
    <cellStyle name="Input cel 3 4 2 3 3 2" xfId="15496"/>
    <cellStyle name="Input cel 3 4 2 3 3 2 2" xfId="47472"/>
    <cellStyle name="Input cel 3 4 2 3 3 3" xfId="20074"/>
    <cellStyle name="Input cel 3 4 2 3 3 4" xfId="27672"/>
    <cellStyle name="Input cel 3 4 2 3 3 5" xfId="41185"/>
    <cellStyle name="Input cel 3 4 2 3 4" xfId="8459"/>
    <cellStyle name="Input cel 3 4 2 3 4 2" xfId="17161"/>
    <cellStyle name="Input cel 3 4 2 3 4 3" xfId="21484"/>
    <cellStyle name="Input cel 3 4 2 3 4 4" xfId="29337"/>
    <cellStyle name="Input cel 3 4 2 3 4 5" xfId="43111"/>
    <cellStyle name="Input cel 3 4 2 3 5" xfId="9214"/>
    <cellStyle name="Input cel 3 4 2 3 5 2" xfId="17916"/>
    <cellStyle name="Input cel 3 4 2 3 5 3" xfId="12634"/>
    <cellStyle name="Input cel 3 4 2 3 5 4" xfId="30092"/>
    <cellStyle name="Input cel 3 4 2 3 5 5" xfId="49135"/>
    <cellStyle name="Input cel 3 4 2 3 6" xfId="9908"/>
    <cellStyle name="Input cel 3 4 2 3 6 2" xfId="18610"/>
    <cellStyle name="Input cel 3 4 2 3 6 3" xfId="4493"/>
    <cellStyle name="Input cel 3 4 2 3 6 4" xfId="30786"/>
    <cellStyle name="Input cel 3 4 2 3 6 5" xfId="49829"/>
    <cellStyle name="Input cel 3 4 2 3 7" xfId="10526"/>
    <cellStyle name="Input cel 3 4 2 3 7 2" xfId="19228"/>
    <cellStyle name="Input cel 3 4 2 3 7 3" xfId="12896"/>
    <cellStyle name="Input cel 3 4 2 3 7 4" xfId="31404"/>
    <cellStyle name="Input cel 3 4 2 3 7 5" xfId="50447"/>
    <cellStyle name="Input cel 3 4 2 3 8" xfId="13405"/>
    <cellStyle name="Input cel 3 4 2 3 9" xfId="22230"/>
    <cellStyle name="Input cel 3 4 2 4" xfId="5119"/>
    <cellStyle name="Input cel 3 4 2 4 10" xfId="25998"/>
    <cellStyle name="Input cel 3 4 2 4 11" xfId="33937"/>
    <cellStyle name="Input cel 3 4 2 4 12" xfId="34873"/>
    <cellStyle name="Input cel 3 4 2 4 13" xfId="36984"/>
    <cellStyle name="Input cel 3 4 2 4 14" xfId="39511"/>
    <cellStyle name="Input cel 3 4 2 4 2" xfId="6087"/>
    <cellStyle name="Input cel 3 4 2 4 2 2" xfId="14789"/>
    <cellStyle name="Input cel 3 4 2 4 2 2 2" xfId="46863"/>
    <cellStyle name="Input cel 3 4 2 4 2 3" xfId="20505"/>
    <cellStyle name="Input cel 3 4 2 4 2 4" xfId="26966"/>
    <cellStyle name="Input cel 3 4 2 4 2 5" xfId="40479"/>
    <cellStyle name="Input cel 3 4 2 4 3" xfId="7210"/>
    <cellStyle name="Input cel 3 4 2 4 3 2" xfId="15912"/>
    <cellStyle name="Input cel 3 4 2 4 3 2 2" xfId="47888"/>
    <cellStyle name="Input cel 3 4 2 4 3 3" xfId="24906"/>
    <cellStyle name="Input cel 3 4 2 4 3 4" xfId="28088"/>
    <cellStyle name="Input cel 3 4 2 4 3 5" xfId="41601"/>
    <cellStyle name="Input cel 3 4 2 4 4" xfId="8875"/>
    <cellStyle name="Input cel 3 4 2 4 4 2" xfId="17577"/>
    <cellStyle name="Input cel 3 4 2 4 4 3" xfId="25312"/>
    <cellStyle name="Input cel 3 4 2 4 4 4" xfId="29753"/>
    <cellStyle name="Input cel 3 4 2 4 4 5" xfId="43527"/>
    <cellStyle name="Input cel 3 4 2 4 5" xfId="9630"/>
    <cellStyle name="Input cel 3 4 2 4 5 2" xfId="18332"/>
    <cellStyle name="Input cel 3 4 2 4 5 3" xfId="11554"/>
    <cellStyle name="Input cel 3 4 2 4 5 4" xfId="30508"/>
    <cellStyle name="Input cel 3 4 2 4 5 5" xfId="49551"/>
    <cellStyle name="Input cel 3 4 2 4 6" xfId="10324"/>
    <cellStyle name="Input cel 3 4 2 4 6 2" xfId="19026"/>
    <cellStyle name="Input cel 3 4 2 4 6 3" xfId="12540"/>
    <cellStyle name="Input cel 3 4 2 4 6 4" xfId="31202"/>
    <cellStyle name="Input cel 3 4 2 4 6 5" xfId="50245"/>
    <cellStyle name="Input cel 3 4 2 4 7" xfId="10942"/>
    <cellStyle name="Input cel 3 4 2 4 7 2" xfId="19644"/>
    <cellStyle name="Input cel 3 4 2 4 7 3" xfId="20016"/>
    <cellStyle name="Input cel 3 4 2 4 7 4" xfId="31820"/>
    <cellStyle name="Input cel 3 4 2 4 7 5" xfId="50863"/>
    <cellStyle name="Input cel 3 4 2 4 8" xfId="13821"/>
    <cellStyle name="Input cel 3 4 2 4 9" xfId="21227"/>
    <cellStyle name="Input cel 3 4 2 5" xfId="3429"/>
    <cellStyle name="Input cel 3 4 2 5 2" xfId="12232"/>
    <cellStyle name="Input cel 3 4 2 5 2 2" xfId="44955"/>
    <cellStyle name="Input cel 3 4 2 5 3" xfId="24439"/>
    <cellStyle name="Input cel 3 4 2 5 4" xfId="12890"/>
    <cellStyle name="Input cel 3 4 2 5 5" xfId="37727"/>
    <cellStyle name="Input cel 3 4 2 6" xfId="5739"/>
    <cellStyle name="Input cel 3 4 2 6 2" xfId="14441"/>
    <cellStyle name="Input cel 3 4 2 6 2 2" xfId="46548"/>
    <cellStyle name="Input cel 3 4 2 6 3" xfId="21538"/>
    <cellStyle name="Input cel 3 4 2 6 4" xfId="26618"/>
    <cellStyle name="Input cel 3 4 2 6 5" xfId="40131"/>
    <cellStyle name="Input cel 3 4 2 7" xfId="3132"/>
    <cellStyle name="Input cel 3 4 2 7 2" xfId="11950"/>
    <cellStyle name="Input cel 3 4 2 7 2 2" xfId="44672"/>
    <cellStyle name="Input cel 3 4 2 7 3" xfId="1884"/>
    <cellStyle name="Input cel 3 4 2 7 4" xfId="22920"/>
    <cellStyle name="Input cel 3 4 2 7 5" xfId="37430"/>
    <cellStyle name="Input cel 3 4 2 8" xfId="6771"/>
    <cellStyle name="Input cel 3 4 2 8 2" xfId="15473"/>
    <cellStyle name="Input cel 3 4 2 8 3" xfId="11254"/>
    <cellStyle name="Input cel 3 4 2 8 4" xfId="27649"/>
    <cellStyle name="Input cel 3 4 2 8 5" xfId="41162"/>
    <cellStyle name="Input cel 3 4 2 9" xfId="7507"/>
    <cellStyle name="Input cel 3 4 2 9 2" xfId="16209"/>
    <cellStyle name="Input cel 3 4 2 9 3" xfId="20264"/>
    <cellStyle name="Input cel 3 4 2 9 4" xfId="28385"/>
    <cellStyle name="Input cel 3 4 2 9 5" xfId="48116"/>
    <cellStyle name="Input cel 3 4 20" xfId="35051"/>
    <cellStyle name="Input cel 3 4 21" xfId="37162"/>
    <cellStyle name="Input cel 3 4 3" xfId="835"/>
    <cellStyle name="Input cel 3 4 3 10" xfId="9148"/>
    <cellStyle name="Input cel 3 4 3 10 2" xfId="17850"/>
    <cellStyle name="Input cel 3 4 3 10 3" xfId="22528"/>
    <cellStyle name="Input cel 3 4 3 10 4" xfId="30026"/>
    <cellStyle name="Input cel 3 4 3 10 5" xfId="49069"/>
    <cellStyle name="Input cel 3 4 3 11" xfId="9871"/>
    <cellStyle name="Input cel 3 4 3 11 2" xfId="18573"/>
    <cellStyle name="Input cel 3 4 3 11 3" xfId="11625"/>
    <cellStyle name="Input cel 3 4 3 11 4" xfId="30749"/>
    <cellStyle name="Input cel 3 4 3 11 5" xfId="49792"/>
    <cellStyle name="Input cel 3 4 3 12" xfId="11378"/>
    <cellStyle name="Input cel 3 4 3 13" xfId="13370"/>
    <cellStyle name="Input cel 3 4 3 14" xfId="11468"/>
    <cellStyle name="Input cel 3 4 3 15" xfId="32628"/>
    <cellStyle name="Input cel 3 4 3 16" xfId="34293"/>
    <cellStyle name="Input cel 3 4 3 17" xfId="35675"/>
    <cellStyle name="Input cel 3 4 3 18" xfId="38202"/>
    <cellStyle name="Input cel 3 4 3 2" xfId="4954"/>
    <cellStyle name="Input cel 3 4 3 2 10" xfId="25833"/>
    <cellStyle name="Input cel 3 4 3 2 11" xfId="33772"/>
    <cellStyle name="Input cel 3 4 3 2 12" xfId="34708"/>
    <cellStyle name="Input cel 3 4 3 2 13" xfId="36819"/>
    <cellStyle name="Input cel 3 4 3 2 14" xfId="39346"/>
    <cellStyle name="Input cel 3 4 3 2 2" xfId="6245"/>
    <cellStyle name="Input cel 3 4 3 2 2 2" xfId="14947"/>
    <cellStyle name="Input cel 3 4 3 2 2 2 2" xfId="47010"/>
    <cellStyle name="Input cel 3 4 3 2 2 3" xfId="23992"/>
    <cellStyle name="Input cel 3 4 3 2 2 4" xfId="27124"/>
    <cellStyle name="Input cel 3 4 3 2 2 5" xfId="40637"/>
    <cellStyle name="Input cel 3 4 3 2 3" xfId="7045"/>
    <cellStyle name="Input cel 3 4 3 2 3 2" xfId="15747"/>
    <cellStyle name="Input cel 3 4 3 2 3 2 2" xfId="47723"/>
    <cellStyle name="Input cel 3 4 3 2 3 3" xfId="12769"/>
    <cellStyle name="Input cel 3 4 3 2 3 4" xfId="27923"/>
    <cellStyle name="Input cel 3 4 3 2 3 5" xfId="41436"/>
    <cellStyle name="Input cel 3 4 3 2 4" xfId="8710"/>
    <cellStyle name="Input cel 3 4 3 2 4 2" xfId="17412"/>
    <cellStyle name="Input cel 3 4 3 2 4 3" xfId="23934"/>
    <cellStyle name="Input cel 3 4 3 2 4 4" xfId="29588"/>
    <cellStyle name="Input cel 3 4 3 2 4 5" xfId="43362"/>
    <cellStyle name="Input cel 3 4 3 2 5" xfId="9465"/>
    <cellStyle name="Input cel 3 4 3 2 5 2" xfId="18167"/>
    <cellStyle name="Input cel 3 4 3 2 5 3" xfId="24246"/>
    <cellStyle name="Input cel 3 4 3 2 5 4" xfId="30343"/>
    <cellStyle name="Input cel 3 4 3 2 5 5" xfId="49386"/>
    <cellStyle name="Input cel 3 4 3 2 6" xfId="10159"/>
    <cellStyle name="Input cel 3 4 3 2 6 2" xfId="18861"/>
    <cellStyle name="Input cel 3 4 3 2 6 3" xfId="11462"/>
    <cellStyle name="Input cel 3 4 3 2 6 4" xfId="31037"/>
    <cellStyle name="Input cel 3 4 3 2 6 5" xfId="50080"/>
    <cellStyle name="Input cel 3 4 3 2 7" xfId="10777"/>
    <cellStyle name="Input cel 3 4 3 2 7 2" xfId="19479"/>
    <cellStyle name="Input cel 3 4 3 2 7 3" xfId="19826"/>
    <cellStyle name="Input cel 3 4 3 2 7 4" xfId="31655"/>
    <cellStyle name="Input cel 3 4 3 2 7 5" xfId="50698"/>
    <cellStyle name="Input cel 3 4 3 2 8" xfId="13656"/>
    <cellStyle name="Input cel 3 4 3 2 9" xfId="23102"/>
    <cellStyle name="Input cel 3 4 3 3" xfId="4961"/>
    <cellStyle name="Input cel 3 4 3 3 10" xfId="25840"/>
    <cellStyle name="Input cel 3 4 3 3 11" xfId="33779"/>
    <cellStyle name="Input cel 3 4 3 3 12" xfId="34715"/>
    <cellStyle name="Input cel 3 4 3 3 13" xfId="36826"/>
    <cellStyle name="Input cel 3 4 3 3 14" xfId="39353"/>
    <cellStyle name="Input cel 3 4 3 3 2" xfId="5697"/>
    <cellStyle name="Input cel 3 4 3 3 2 2" xfId="14399"/>
    <cellStyle name="Input cel 3 4 3 3 2 2 2" xfId="46512"/>
    <cellStyle name="Input cel 3 4 3 3 2 3" xfId="22386"/>
    <cellStyle name="Input cel 3 4 3 3 2 4" xfId="26576"/>
    <cellStyle name="Input cel 3 4 3 3 2 5" xfId="40089"/>
    <cellStyle name="Input cel 3 4 3 3 3" xfId="7052"/>
    <cellStyle name="Input cel 3 4 3 3 3 2" xfId="15754"/>
    <cellStyle name="Input cel 3 4 3 3 3 2 2" xfId="47730"/>
    <cellStyle name="Input cel 3 4 3 3 3 3" xfId="13177"/>
    <cellStyle name="Input cel 3 4 3 3 3 4" xfId="27930"/>
    <cellStyle name="Input cel 3 4 3 3 3 5" xfId="41443"/>
    <cellStyle name="Input cel 3 4 3 3 4" xfId="8717"/>
    <cellStyle name="Input cel 3 4 3 3 4 2" xfId="17419"/>
    <cellStyle name="Input cel 3 4 3 3 4 3" xfId="23819"/>
    <cellStyle name="Input cel 3 4 3 3 4 4" xfId="29595"/>
    <cellStyle name="Input cel 3 4 3 3 4 5" xfId="43369"/>
    <cellStyle name="Input cel 3 4 3 3 5" xfId="9472"/>
    <cellStyle name="Input cel 3 4 3 3 5 2" xfId="18174"/>
    <cellStyle name="Input cel 3 4 3 3 5 3" xfId="11791"/>
    <cellStyle name="Input cel 3 4 3 3 5 4" xfId="30350"/>
    <cellStyle name="Input cel 3 4 3 3 5 5" xfId="49393"/>
    <cellStyle name="Input cel 3 4 3 3 6" xfId="10166"/>
    <cellStyle name="Input cel 3 4 3 3 6 2" xfId="18868"/>
    <cellStyle name="Input cel 3 4 3 3 6 3" xfId="20066"/>
    <cellStyle name="Input cel 3 4 3 3 6 4" xfId="31044"/>
    <cellStyle name="Input cel 3 4 3 3 6 5" xfId="50087"/>
    <cellStyle name="Input cel 3 4 3 3 7" xfId="10784"/>
    <cellStyle name="Input cel 3 4 3 3 7 2" xfId="19486"/>
    <cellStyle name="Input cel 3 4 3 3 7 3" xfId="20222"/>
    <cellStyle name="Input cel 3 4 3 3 7 4" xfId="31662"/>
    <cellStyle name="Input cel 3 4 3 3 7 5" xfId="50705"/>
    <cellStyle name="Input cel 3 4 3 3 8" xfId="13663"/>
    <cellStyle name="Input cel 3 4 3 3 9" xfId="11873"/>
    <cellStyle name="Input cel 3 4 3 4" xfId="5769"/>
    <cellStyle name="Input cel 3 4 3 4 2" xfId="14471"/>
    <cellStyle name="Input cel 3 4 3 4 2 2" xfId="46575"/>
    <cellStyle name="Input cel 3 4 3 4 3" xfId="23990"/>
    <cellStyle name="Input cel 3 4 3 4 4" xfId="26648"/>
    <cellStyle name="Input cel 3 4 3 4 5" xfId="40161"/>
    <cellStyle name="Input cel 3 4 3 5" xfId="5693"/>
    <cellStyle name="Input cel 3 4 3 5 2" xfId="14395"/>
    <cellStyle name="Input cel 3 4 3 5 2 2" xfId="46508"/>
    <cellStyle name="Input cel 3 4 3 5 3" xfId="25347"/>
    <cellStyle name="Input cel 3 4 3 5 4" xfId="26572"/>
    <cellStyle name="Input cel 3 4 3 5 5" xfId="40085"/>
    <cellStyle name="Input cel 3 4 3 6" xfId="5621"/>
    <cellStyle name="Input cel 3 4 3 6 2" xfId="14323"/>
    <cellStyle name="Input cel 3 4 3 6 2 2" xfId="46441"/>
    <cellStyle name="Input cel 3 4 3 6 3" xfId="25096"/>
    <cellStyle name="Input cel 3 4 3 6 4" xfId="26500"/>
    <cellStyle name="Input cel 3 4 3 6 5" xfId="40013"/>
    <cellStyle name="Input cel 3 4 3 7" xfId="5420"/>
    <cellStyle name="Input cel 3 4 3 7 2" xfId="14122"/>
    <cellStyle name="Input cel 3 4 3 7 3" xfId="23190"/>
    <cellStyle name="Input cel 3 4 3 7 4" xfId="26299"/>
    <cellStyle name="Input cel 3 4 3 7 5" xfId="39812"/>
    <cellStyle name="Input cel 3 4 3 8" xfId="7896"/>
    <cellStyle name="Input cel 3 4 3 8 2" xfId="16598"/>
    <cellStyle name="Input cel 3 4 3 8 3" xfId="22378"/>
    <cellStyle name="Input cel 3 4 3 8 4" xfId="28774"/>
    <cellStyle name="Input cel 3 4 3 8 5" xfId="48414"/>
    <cellStyle name="Input cel 3 4 3 9" xfId="8376"/>
    <cellStyle name="Input cel 3 4 3 9 2" xfId="17078"/>
    <cellStyle name="Input cel 3 4 3 9 3" xfId="21639"/>
    <cellStyle name="Input cel 3 4 3 9 4" xfId="29254"/>
    <cellStyle name="Input cel 3 4 3 9 5" xfId="48834"/>
    <cellStyle name="Input cel 3 4 4" xfId="1264"/>
    <cellStyle name="Input cel 3 4 4 10" xfId="9196"/>
    <cellStyle name="Input cel 3 4 4 10 2" xfId="17898"/>
    <cellStyle name="Input cel 3 4 4 10 3" xfId="13248"/>
    <cellStyle name="Input cel 3 4 4 10 4" xfId="30074"/>
    <cellStyle name="Input cel 3 4 4 10 5" xfId="49117"/>
    <cellStyle name="Input cel 3 4 4 11" xfId="9898"/>
    <cellStyle name="Input cel 3 4 4 11 2" xfId="18600"/>
    <cellStyle name="Input cel 3 4 4 11 3" xfId="13390"/>
    <cellStyle name="Input cel 3 4 4 11 4" xfId="30776"/>
    <cellStyle name="Input cel 3 4 4 11 5" xfId="49819"/>
    <cellStyle name="Input cel 3 4 4 12" xfId="1750"/>
    <cellStyle name="Input cel 3 4 4 13" xfId="12922"/>
    <cellStyle name="Input cel 3 4 4 14" xfId="22848"/>
    <cellStyle name="Input cel 3 4 4 15" xfId="33057"/>
    <cellStyle name="Input cel 3 4 4 16" xfId="34358"/>
    <cellStyle name="Input cel 3 4 4 17" xfId="36104"/>
    <cellStyle name="Input cel 3 4 4 18" xfId="38631"/>
    <cellStyle name="Input cel 3 4 4 2" xfId="5141"/>
    <cellStyle name="Input cel 3 4 4 2 10" xfId="26020"/>
    <cellStyle name="Input cel 3 4 4 2 11" xfId="33959"/>
    <cellStyle name="Input cel 3 4 4 2 12" xfId="34895"/>
    <cellStyle name="Input cel 3 4 4 2 13" xfId="37006"/>
    <cellStyle name="Input cel 3 4 4 2 14" xfId="39533"/>
    <cellStyle name="Input cel 3 4 4 2 2" xfId="3293"/>
    <cellStyle name="Input cel 3 4 4 2 2 2" xfId="12108"/>
    <cellStyle name="Input cel 3 4 4 2 2 2 2" xfId="44822"/>
    <cellStyle name="Input cel 3 4 4 2 2 3" xfId="22646"/>
    <cellStyle name="Input cel 3 4 4 2 2 4" xfId="21240"/>
    <cellStyle name="Input cel 3 4 4 2 2 5" xfId="37591"/>
    <cellStyle name="Input cel 3 4 4 2 3" xfId="7232"/>
    <cellStyle name="Input cel 3 4 4 2 3 2" xfId="15934"/>
    <cellStyle name="Input cel 3 4 4 2 3 2 2" xfId="47910"/>
    <cellStyle name="Input cel 3 4 4 2 3 3" xfId="25287"/>
    <cellStyle name="Input cel 3 4 4 2 3 4" xfId="28110"/>
    <cellStyle name="Input cel 3 4 4 2 3 5" xfId="41623"/>
    <cellStyle name="Input cel 3 4 4 2 4" xfId="8897"/>
    <cellStyle name="Input cel 3 4 4 2 4 2" xfId="17599"/>
    <cellStyle name="Input cel 3 4 4 2 4 3" xfId="11120"/>
    <cellStyle name="Input cel 3 4 4 2 4 4" xfId="29775"/>
    <cellStyle name="Input cel 3 4 4 2 4 5" xfId="43549"/>
    <cellStyle name="Input cel 3 4 4 2 5" xfId="9652"/>
    <cellStyle name="Input cel 3 4 4 2 5 2" xfId="18354"/>
    <cellStyle name="Input cel 3 4 4 2 5 3" xfId="12216"/>
    <cellStyle name="Input cel 3 4 4 2 5 4" xfId="30530"/>
    <cellStyle name="Input cel 3 4 4 2 5 5" xfId="49573"/>
    <cellStyle name="Input cel 3 4 4 2 6" xfId="10346"/>
    <cellStyle name="Input cel 3 4 4 2 6 2" xfId="19048"/>
    <cellStyle name="Input cel 3 4 4 2 6 3" xfId="20153"/>
    <cellStyle name="Input cel 3 4 4 2 6 4" xfId="31224"/>
    <cellStyle name="Input cel 3 4 4 2 6 5" xfId="50267"/>
    <cellStyle name="Input cel 3 4 4 2 7" xfId="10964"/>
    <cellStyle name="Input cel 3 4 4 2 7 2" xfId="19666"/>
    <cellStyle name="Input cel 3 4 4 2 7 3" xfId="11364"/>
    <cellStyle name="Input cel 3 4 4 2 7 4" xfId="31842"/>
    <cellStyle name="Input cel 3 4 4 2 7 5" xfId="50885"/>
    <cellStyle name="Input cel 3 4 4 2 8" xfId="13843"/>
    <cellStyle name="Input cel 3 4 4 2 9" xfId="21261"/>
    <cellStyle name="Input cel 3 4 4 3" xfId="3631"/>
    <cellStyle name="Input cel 3 4 4 3 10" xfId="24589"/>
    <cellStyle name="Input cel 3 4 4 3 11" xfId="32346"/>
    <cellStyle name="Input cel 3 4 4 3 12" xfId="34231"/>
    <cellStyle name="Input cel 3 4 4 3 13" xfId="35393"/>
    <cellStyle name="Input cel 3 4 4 3 14" xfId="37929"/>
    <cellStyle name="Input cel 3 4 4 3 2" xfId="5895"/>
    <cellStyle name="Input cel 3 4 4 3 2 2" xfId="14597"/>
    <cellStyle name="Input cel 3 4 4 3 2 2 2" xfId="46692"/>
    <cellStyle name="Input cel 3 4 4 3 2 3" xfId="21582"/>
    <cellStyle name="Input cel 3 4 4 3 2 4" xfId="26774"/>
    <cellStyle name="Input cel 3 4 4 3 2 5" xfId="40287"/>
    <cellStyle name="Input cel 3 4 4 3 3" xfId="5930"/>
    <cellStyle name="Input cel 3 4 4 3 3 2" xfId="14632"/>
    <cellStyle name="Input cel 3 4 4 3 3 2 2" xfId="46723"/>
    <cellStyle name="Input cel 3 4 4 3 3 3" xfId="22016"/>
    <cellStyle name="Input cel 3 4 4 3 3 4" xfId="26809"/>
    <cellStyle name="Input cel 3 4 4 3 3 5" xfId="40322"/>
    <cellStyle name="Input cel 3 4 4 3 4" xfId="7709"/>
    <cellStyle name="Input cel 3 4 4 3 4 2" xfId="16411"/>
    <cellStyle name="Input cel 3 4 4 3 4 3" xfId="23504"/>
    <cellStyle name="Input cel 3 4 4 3 4 4" xfId="28587"/>
    <cellStyle name="Input cel 3 4 4 3 4 5" xfId="42087"/>
    <cellStyle name="Input cel 3 4 4 3 5" xfId="8289"/>
    <cellStyle name="Input cel 3 4 4 3 5 2" xfId="16991"/>
    <cellStyle name="Input cel 3 4 4 3 5 3" xfId="22493"/>
    <cellStyle name="Input cel 3 4 4 3 5 4" xfId="29167"/>
    <cellStyle name="Input cel 3 4 4 3 5 5" xfId="48803"/>
    <cellStyle name="Input cel 3 4 4 3 6" xfId="9067"/>
    <cellStyle name="Input cel 3 4 4 3 6 2" xfId="17769"/>
    <cellStyle name="Input cel 3 4 4 3 6 3" xfId="24681"/>
    <cellStyle name="Input cel 3 4 4 3 6 4" xfId="29945"/>
    <cellStyle name="Input cel 3 4 4 3 6 5" xfId="48988"/>
    <cellStyle name="Input cel 3 4 4 3 7" xfId="9797"/>
    <cellStyle name="Input cel 3 4 4 3 7 2" xfId="18499"/>
    <cellStyle name="Input cel 3 4 4 3 7 3" xfId="19783"/>
    <cellStyle name="Input cel 3 4 4 3 7 4" xfId="30675"/>
    <cellStyle name="Input cel 3 4 4 3 7 5" xfId="49718"/>
    <cellStyle name="Input cel 3 4 4 3 8" xfId="12426"/>
    <cellStyle name="Input cel 3 4 4 3 9" xfId="21748"/>
    <cellStyle name="Input cel 3 4 4 4" xfId="6534"/>
    <cellStyle name="Input cel 3 4 4 4 2" xfId="15236"/>
    <cellStyle name="Input cel 3 4 4 4 2 2" xfId="47265"/>
    <cellStyle name="Input cel 3 4 4 4 3" xfId="24649"/>
    <cellStyle name="Input cel 3 4 4 4 4" xfId="27413"/>
    <cellStyle name="Input cel 3 4 4 4 5" xfId="40926"/>
    <cellStyle name="Input cel 3 4 4 5" xfId="6115"/>
    <cellStyle name="Input cel 3 4 4 5 2" xfId="14817"/>
    <cellStyle name="Input cel 3 4 4 5 2 2" xfId="46888"/>
    <cellStyle name="Input cel 3 4 4 5 3" xfId="21436"/>
    <cellStyle name="Input cel 3 4 4 5 4" xfId="26994"/>
    <cellStyle name="Input cel 3 4 4 5 5" xfId="40507"/>
    <cellStyle name="Input cel 3 4 4 6" xfId="6605"/>
    <cellStyle name="Input cel 3 4 4 6 2" xfId="15307"/>
    <cellStyle name="Input cel 3 4 4 6 2 2" xfId="47328"/>
    <cellStyle name="Input cel 3 4 4 6 3" xfId="23092"/>
    <cellStyle name="Input cel 3 4 4 6 4" xfId="27483"/>
    <cellStyle name="Input cel 3 4 4 6 5" xfId="40996"/>
    <cellStyle name="Input cel 3 4 4 7" xfId="7365"/>
    <cellStyle name="Input cel 3 4 4 7 2" xfId="16067"/>
    <cellStyle name="Input cel 3 4 4 7 3" xfId="21023"/>
    <cellStyle name="Input cel 3 4 4 7 4" xfId="28243"/>
    <cellStyle name="Input cel 3 4 4 7 5" xfId="41756"/>
    <cellStyle name="Input cel 3 4 4 8" xfId="8159"/>
    <cellStyle name="Input cel 3 4 4 8 2" xfId="16861"/>
    <cellStyle name="Input cel 3 4 4 8 3" xfId="25329"/>
    <cellStyle name="Input cel 3 4 4 8 4" xfId="29037"/>
    <cellStyle name="Input cel 3 4 4 8 5" xfId="48677"/>
    <cellStyle name="Input cel 3 4 4 9" xfId="8436"/>
    <cellStyle name="Input cel 3 4 4 9 2" xfId="17138"/>
    <cellStyle name="Input cel 3 4 4 9 3" xfId="24070"/>
    <cellStyle name="Input cel 3 4 4 9 4" xfId="29314"/>
    <cellStyle name="Input cel 3 4 4 9 5" xfId="48894"/>
    <cellStyle name="Input cel 3 4 5" xfId="4720"/>
    <cellStyle name="Input cel 3 4 5 10" xfId="25599"/>
    <cellStyle name="Input cel 3 4 5 11" xfId="33538"/>
    <cellStyle name="Input cel 3 4 5 12" xfId="34474"/>
    <cellStyle name="Input cel 3 4 5 13" xfId="36585"/>
    <cellStyle name="Input cel 3 4 5 14" xfId="39112"/>
    <cellStyle name="Input cel 3 4 5 2" xfId="6153"/>
    <cellStyle name="Input cel 3 4 5 2 2" xfId="14855"/>
    <cellStyle name="Input cel 3 4 5 2 2 2" xfId="46923"/>
    <cellStyle name="Input cel 3 4 5 2 3" xfId="24026"/>
    <cellStyle name="Input cel 3 4 5 2 4" xfId="27032"/>
    <cellStyle name="Input cel 3 4 5 2 5" xfId="40545"/>
    <cellStyle name="Input cel 3 4 5 3" xfId="6811"/>
    <cellStyle name="Input cel 3 4 5 3 2" xfId="15513"/>
    <cellStyle name="Input cel 3 4 5 3 2 2" xfId="47489"/>
    <cellStyle name="Input cel 3 4 5 3 3" xfId="19839"/>
    <cellStyle name="Input cel 3 4 5 3 4" xfId="27689"/>
    <cellStyle name="Input cel 3 4 5 3 5" xfId="41202"/>
    <cellStyle name="Input cel 3 4 5 4" xfId="8476"/>
    <cellStyle name="Input cel 3 4 5 4 2" xfId="17178"/>
    <cellStyle name="Input cel 3 4 5 4 3" xfId="25206"/>
    <cellStyle name="Input cel 3 4 5 4 4" xfId="29354"/>
    <cellStyle name="Input cel 3 4 5 4 5" xfId="43128"/>
    <cellStyle name="Input cel 3 4 5 5" xfId="9231"/>
    <cellStyle name="Input cel 3 4 5 5 2" xfId="17933"/>
    <cellStyle name="Input cel 3 4 5 5 3" xfId="11816"/>
    <cellStyle name="Input cel 3 4 5 5 4" xfId="30109"/>
    <cellStyle name="Input cel 3 4 5 5 5" xfId="49152"/>
    <cellStyle name="Input cel 3 4 5 6" xfId="9925"/>
    <cellStyle name="Input cel 3 4 5 6 2" xfId="18627"/>
    <cellStyle name="Input cel 3 4 5 6 3" xfId="11839"/>
    <cellStyle name="Input cel 3 4 5 6 4" xfId="30803"/>
    <cellStyle name="Input cel 3 4 5 6 5" xfId="49846"/>
    <cellStyle name="Input cel 3 4 5 7" xfId="10543"/>
    <cellStyle name="Input cel 3 4 5 7 2" xfId="19245"/>
    <cellStyle name="Input cel 3 4 5 7 3" xfId="19828"/>
    <cellStyle name="Input cel 3 4 5 7 4" xfId="31421"/>
    <cellStyle name="Input cel 3 4 5 7 5" xfId="50464"/>
    <cellStyle name="Input cel 3 4 5 8" xfId="13422"/>
    <cellStyle name="Input cel 3 4 5 9" xfId="20514"/>
    <cellStyle name="Input cel 3 4 6" xfId="4976"/>
    <cellStyle name="Input cel 3 4 6 10" xfId="25855"/>
    <cellStyle name="Input cel 3 4 6 11" xfId="33794"/>
    <cellStyle name="Input cel 3 4 6 12" xfId="34730"/>
    <cellStyle name="Input cel 3 4 6 13" xfId="36841"/>
    <cellStyle name="Input cel 3 4 6 14" xfId="39368"/>
    <cellStyle name="Input cel 3 4 6 2" xfId="5256"/>
    <cellStyle name="Input cel 3 4 6 2 2" xfId="13958"/>
    <cellStyle name="Input cel 3 4 6 2 2 2" xfId="46100"/>
    <cellStyle name="Input cel 3 4 6 2 3" xfId="25091"/>
    <cellStyle name="Input cel 3 4 6 2 4" xfId="26135"/>
    <cellStyle name="Input cel 3 4 6 2 5" xfId="39648"/>
    <cellStyle name="Input cel 3 4 6 3" xfId="7067"/>
    <cellStyle name="Input cel 3 4 6 3 2" xfId="15769"/>
    <cellStyle name="Input cel 3 4 6 3 2 2" xfId="47745"/>
    <cellStyle name="Input cel 3 4 6 3 3" xfId="12832"/>
    <cellStyle name="Input cel 3 4 6 3 4" xfId="27945"/>
    <cellStyle name="Input cel 3 4 6 3 5" xfId="41458"/>
    <cellStyle name="Input cel 3 4 6 4" xfId="8732"/>
    <cellStyle name="Input cel 3 4 6 4 2" xfId="17434"/>
    <cellStyle name="Input cel 3 4 6 4 3" xfId="12006"/>
    <cellStyle name="Input cel 3 4 6 4 4" xfId="29610"/>
    <cellStyle name="Input cel 3 4 6 4 5" xfId="43384"/>
    <cellStyle name="Input cel 3 4 6 5" xfId="9487"/>
    <cellStyle name="Input cel 3 4 6 5 2" xfId="18189"/>
    <cellStyle name="Input cel 3 4 6 5 3" xfId="22156"/>
    <cellStyle name="Input cel 3 4 6 5 4" xfId="30365"/>
    <cellStyle name="Input cel 3 4 6 5 5" xfId="49408"/>
    <cellStyle name="Input cel 3 4 6 6" xfId="10181"/>
    <cellStyle name="Input cel 3 4 6 6 2" xfId="18883"/>
    <cellStyle name="Input cel 3 4 6 6 3" xfId="1745"/>
    <cellStyle name="Input cel 3 4 6 6 4" xfId="31059"/>
    <cellStyle name="Input cel 3 4 6 6 5" xfId="50102"/>
    <cellStyle name="Input cel 3 4 6 7" xfId="10799"/>
    <cellStyle name="Input cel 3 4 6 7 2" xfId="19501"/>
    <cellStyle name="Input cel 3 4 6 7 3" xfId="11708"/>
    <cellStyle name="Input cel 3 4 6 7 4" xfId="31677"/>
    <cellStyle name="Input cel 3 4 6 7 5" xfId="50720"/>
    <cellStyle name="Input cel 3 4 6 8" xfId="13678"/>
    <cellStyle name="Input cel 3 4 6 9" xfId="22235"/>
    <cellStyle name="Input cel 3 4 7" xfId="6122"/>
    <cellStyle name="Input cel 3 4 7 2" xfId="14824"/>
    <cellStyle name="Input cel 3 4 7 2 2" xfId="46894"/>
    <cellStyle name="Input cel 3 4 7 3" xfId="20871"/>
    <cellStyle name="Input cel 3 4 7 4" xfId="27001"/>
    <cellStyle name="Input cel 3 4 7 5" xfId="40514"/>
    <cellStyle name="Input cel 3 4 8" xfId="6053"/>
    <cellStyle name="Input cel 3 4 8 2" xfId="14755"/>
    <cellStyle name="Input cel 3 4 8 2 2" xfId="46833"/>
    <cellStyle name="Input cel 3 4 8 3" xfId="24393"/>
    <cellStyle name="Input cel 3 4 8 4" xfId="26932"/>
    <cellStyle name="Input cel 3 4 8 5" xfId="40445"/>
    <cellStyle name="Input cel 3 4 9" xfId="6293"/>
    <cellStyle name="Input cel 3 4 9 2" xfId="14995"/>
    <cellStyle name="Input cel 3 4 9 2 2" xfId="47053"/>
    <cellStyle name="Input cel 3 4 9 3" xfId="12252"/>
    <cellStyle name="Input cel 3 4 9 4" xfId="27172"/>
    <cellStyle name="Input cel 3 4 9 5" xfId="40685"/>
    <cellStyle name="Input cel 3 5" xfId="647"/>
    <cellStyle name="Input cel 3 5 10" xfId="6158"/>
    <cellStyle name="Input cel 3 5 10 2" xfId="14860"/>
    <cellStyle name="Input cel 3 5 10 3" xfId="23892"/>
    <cellStyle name="Input cel 3 5 10 4" xfId="27037"/>
    <cellStyle name="Input cel 3 5 10 5" xfId="40550"/>
    <cellStyle name="Input cel 3 5 11" xfId="7565"/>
    <cellStyle name="Input cel 3 5 11 2" xfId="16267"/>
    <cellStyle name="Input cel 3 5 11 3" xfId="24665"/>
    <cellStyle name="Input cel 3 5 11 4" xfId="28443"/>
    <cellStyle name="Input cel 3 5 11 5" xfId="48174"/>
    <cellStyle name="Input cel 3 5 12" xfId="7932"/>
    <cellStyle name="Input cel 3 5 12 2" xfId="16634"/>
    <cellStyle name="Input cel 3 5 12 3" xfId="21522"/>
    <cellStyle name="Input cel 3 5 12 4" xfId="28810"/>
    <cellStyle name="Input cel 3 5 12 5" xfId="48450"/>
    <cellStyle name="Input cel 3 5 13" xfId="8405"/>
    <cellStyle name="Input cel 3 5 13 2" xfId="17107"/>
    <cellStyle name="Input cel 3 5 13 3" xfId="25396"/>
    <cellStyle name="Input cel 3 5 13 4" xfId="29283"/>
    <cellStyle name="Input cel 3 5 13 5" xfId="48863"/>
    <cellStyle name="Input cel 3 5 14" xfId="9172"/>
    <cellStyle name="Input cel 3 5 14 2" xfId="17874"/>
    <cellStyle name="Input cel 3 5 14 3" xfId="25393"/>
    <cellStyle name="Input cel 3 5 14 4" xfId="30050"/>
    <cellStyle name="Input cel 3 5 14 5" xfId="49093"/>
    <cellStyle name="Input cel 3 5 15" xfId="1817"/>
    <cellStyle name="Input cel 3 5 16" xfId="20869"/>
    <cellStyle name="Input cel 3 5 17" xfId="11649"/>
    <cellStyle name="Input cel 3 5 18" xfId="32159"/>
    <cellStyle name="Input cel 3 5 19" xfId="34135"/>
    <cellStyle name="Input cel 3 5 2" xfId="757"/>
    <cellStyle name="Input cel 3 5 2 10" xfId="7557"/>
    <cellStyle name="Input cel 3 5 2 10 2" xfId="16259"/>
    <cellStyle name="Input cel 3 5 2 10 3" xfId="11395"/>
    <cellStyle name="Input cel 3 5 2 10 4" xfId="28435"/>
    <cellStyle name="Input cel 3 5 2 10 5" xfId="48166"/>
    <cellStyle name="Input cel 3 5 2 11" xfId="8003"/>
    <cellStyle name="Input cel 3 5 2 11 2" xfId="16705"/>
    <cellStyle name="Input cel 3 5 2 11 3" xfId="24340"/>
    <cellStyle name="Input cel 3 5 2 11 4" xfId="28881"/>
    <cellStyle name="Input cel 3 5 2 11 5" xfId="48521"/>
    <cellStyle name="Input cel 3 5 2 12" xfId="7724"/>
    <cellStyle name="Input cel 3 5 2 12 2" xfId="16426"/>
    <cellStyle name="Input cel 3 5 2 12 3" xfId="21922"/>
    <cellStyle name="Input cel 3 5 2 12 4" xfId="28602"/>
    <cellStyle name="Input cel 3 5 2 12 5" xfId="48254"/>
    <cellStyle name="Input cel 3 5 2 13" xfId="11305"/>
    <cellStyle name="Input cel 3 5 2 14" xfId="19894"/>
    <cellStyle name="Input cel 3 5 2 15" xfId="2436"/>
    <cellStyle name="Input cel 3 5 2 16" xfId="32551"/>
    <cellStyle name="Input cel 3 5 2 17" xfId="34253"/>
    <cellStyle name="Input cel 3 5 2 18" xfId="35598"/>
    <cellStyle name="Input cel 3 5 2 19" xfId="37398"/>
    <cellStyle name="Input cel 3 5 2 2" xfId="1526"/>
    <cellStyle name="Input cel 3 5 2 2 10" xfId="13223"/>
    <cellStyle name="Input cel 3 5 2 2 11" xfId="20628"/>
    <cellStyle name="Input cel 3 5 2 2 12" xfId="25562"/>
    <cellStyle name="Input cel 3 5 2 2 13" xfId="33319"/>
    <cellStyle name="Input cel 3 5 2 2 14" xfId="34437"/>
    <cellStyle name="Input cel 3 5 2 2 15" xfId="36366"/>
    <cellStyle name="Input cel 3 5 2 2 16" xfId="38893"/>
    <cellStyle name="Input cel 3 5 2 2 2" xfId="4723"/>
    <cellStyle name="Input cel 3 5 2 2 2 10" xfId="25602"/>
    <cellStyle name="Input cel 3 5 2 2 2 11" xfId="33541"/>
    <cellStyle name="Input cel 3 5 2 2 2 12" xfId="34477"/>
    <cellStyle name="Input cel 3 5 2 2 2 13" xfId="36588"/>
    <cellStyle name="Input cel 3 5 2 2 2 14" xfId="39115"/>
    <cellStyle name="Input cel 3 5 2 2 2 2" xfId="5996"/>
    <cellStyle name="Input cel 3 5 2 2 2 2 2" xfId="14698"/>
    <cellStyle name="Input cel 3 5 2 2 2 2 2 2" xfId="46784"/>
    <cellStyle name="Input cel 3 5 2 2 2 2 3" xfId="23269"/>
    <cellStyle name="Input cel 3 5 2 2 2 2 4" xfId="26875"/>
    <cellStyle name="Input cel 3 5 2 2 2 2 5" xfId="40388"/>
    <cellStyle name="Input cel 3 5 2 2 2 3" xfId="6814"/>
    <cellStyle name="Input cel 3 5 2 2 2 3 2" xfId="15516"/>
    <cellStyle name="Input cel 3 5 2 2 2 3 2 2" xfId="47492"/>
    <cellStyle name="Input cel 3 5 2 2 2 3 3" xfId="20278"/>
    <cellStyle name="Input cel 3 5 2 2 2 3 4" xfId="27692"/>
    <cellStyle name="Input cel 3 5 2 2 2 3 5" xfId="41205"/>
    <cellStyle name="Input cel 3 5 2 2 2 4" xfId="8479"/>
    <cellStyle name="Input cel 3 5 2 2 2 4 2" xfId="17181"/>
    <cellStyle name="Input cel 3 5 2 2 2 4 3" xfId="23553"/>
    <cellStyle name="Input cel 3 5 2 2 2 4 4" xfId="29357"/>
    <cellStyle name="Input cel 3 5 2 2 2 4 5" xfId="43131"/>
    <cellStyle name="Input cel 3 5 2 2 2 5" xfId="9234"/>
    <cellStyle name="Input cel 3 5 2 2 2 5 2" xfId="17936"/>
    <cellStyle name="Input cel 3 5 2 2 2 5 3" xfId="21882"/>
    <cellStyle name="Input cel 3 5 2 2 2 5 4" xfId="30112"/>
    <cellStyle name="Input cel 3 5 2 2 2 5 5" xfId="49155"/>
    <cellStyle name="Input cel 3 5 2 2 2 6" xfId="9928"/>
    <cellStyle name="Input cel 3 5 2 2 2 6 2" xfId="18630"/>
    <cellStyle name="Input cel 3 5 2 2 2 6 3" xfId="2498"/>
    <cellStyle name="Input cel 3 5 2 2 2 6 4" xfId="30806"/>
    <cellStyle name="Input cel 3 5 2 2 2 6 5" xfId="49849"/>
    <cellStyle name="Input cel 3 5 2 2 2 7" xfId="10546"/>
    <cellStyle name="Input cel 3 5 2 2 2 7 2" xfId="19248"/>
    <cellStyle name="Input cel 3 5 2 2 2 7 3" xfId="11627"/>
    <cellStyle name="Input cel 3 5 2 2 2 7 4" xfId="31424"/>
    <cellStyle name="Input cel 3 5 2 2 2 7 5" xfId="50467"/>
    <cellStyle name="Input cel 3 5 2 2 2 8" xfId="13425"/>
    <cellStyle name="Input cel 3 5 2 2 2 9" xfId="24180"/>
    <cellStyle name="Input cel 3 5 2 2 3" xfId="5220"/>
    <cellStyle name="Input cel 3 5 2 2 3 10" xfId="26099"/>
    <cellStyle name="Input cel 3 5 2 2 3 11" xfId="34038"/>
    <cellStyle name="Input cel 3 5 2 2 3 12" xfId="34974"/>
    <cellStyle name="Input cel 3 5 2 2 3 13" xfId="37085"/>
    <cellStyle name="Input cel 3 5 2 2 3 14" xfId="39612"/>
    <cellStyle name="Input cel 3 5 2 2 3 2" xfId="6575"/>
    <cellStyle name="Input cel 3 5 2 2 3 2 2" xfId="15277"/>
    <cellStyle name="Input cel 3 5 2 2 3 2 2 2" xfId="47302"/>
    <cellStyle name="Input cel 3 5 2 2 3 2 3" xfId="23055"/>
    <cellStyle name="Input cel 3 5 2 2 3 2 4" xfId="27453"/>
    <cellStyle name="Input cel 3 5 2 2 3 2 5" xfId="40966"/>
    <cellStyle name="Input cel 3 5 2 2 3 3" xfId="7311"/>
    <cellStyle name="Input cel 3 5 2 2 3 3 2" xfId="16013"/>
    <cellStyle name="Input cel 3 5 2 2 3 3 2 2" xfId="47989"/>
    <cellStyle name="Input cel 3 5 2 2 3 3 3" xfId="21005"/>
    <cellStyle name="Input cel 3 5 2 2 3 3 4" xfId="28189"/>
    <cellStyle name="Input cel 3 5 2 2 3 3 5" xfId="41702"/>
    <cellStyle name="Input cel 3 5 2 2 3 4" xfId="8976"/>
    <cellStyle name="Input cel 3 5 2 2 3 4 2" xfId="17678"/>
    <cellStyle name="Input cel 3 5 2 2 3 4 3" xfId="20645"/>
    <cellStyle name="Input cel 3 5 2 2 3 4 4" xfId="29854"/>
    <cellStyle name="Input cel 3 5 2 2 3 4 5" xfId="43628"/>
    <cellStyle name="Input cel 3 5 2 2 3 5" xfId="9731"/>
    <cellStyle name="Input cel 3 5 2 2 3 5 2" xfId="18433"/>
    <cellStyle name="Input cel 3 5 2 2 3 5 3" xfId="20231"/>
    <cellStyle name="Input cel 3 5 2 2 3 5 4" xfId="30609"/>
    <cellStyle name="Input cel 3 5 2 2 3 5 5" xfId="49652"/>
    <cellStyle name="Input cel 3 5 2 2 3 6" xfId="10425"/>
    <cellStyle name="Input cel 3 5 2 2 3 6 2" xfId="19127"/>
    <cellStyle name="Input cel 3 5 2 2 3 6 3" xfId="13074"/>
    <cellStyle name="Input cel 3 5 2 2 3 6 4" xfId="31303"/>
    <cellStyle name="Input cel 3 5 2 2 3 6 5" xfId="50346"/>
    <cellStyle name="Input cel 3 5 2 2 3 7" xfId="11043"/>
    <cellStyle name="Input cel 3 5 2 2 3 7 2" xfId="19745"/>
    <cellStyle name="Input cel 3 5 2 2 3 7 3" xfId="12799"/>
    <cellStyle name="Input cel 3 5 2 2 3 7 4" xfId="31921"/>
    <cellStyle name="Input cel 3 5 2 2 3 7 5" xfId="50964"/>
    <cellStyle name="Input cel 3 5 2 2 3 8" xfId="13922"/>
    <cellStyle name="Input cel 3 5 2 2 3 9" xfId="24210"/>
    <cellStyle name="Input cel 3 5 2 2 4" xfId="3172"/>
    <cellStyle name="Input cel 3 5 2 2 4 2" xfId="11987"/>
    <cellStyle name="Input cel 3 5 2 2 4 2 2" xfId="44712"/>
    <cellStyle name="Input cel 3 5 2 2 4 3" xfId="11614"/>
    <cellStyle name="Input cel 3 5 2 2 4 4" xfId="24842"/>
    <cellStyle name="Input cel 3 5 2 2 4 5" xfId="37470"/>
    <cellStyle name="Input cel 3 5 2 2 5" xfId="6708"/>
    <cellStyle name="Input cel 3 5 2 2 5 2" xfId="15410"/>
    <cellStyle name="Input cel 3 5 2 2 5 2 2" xfId="47413"/>
    <cellStyle name="Input cel 3 5 2 2 5 3" xfId="22581"/>
    <cellStyle name="Input cel 3 5 2 2 5 4" xfId="27586"/>
    <cellStyle name="Input cel 3 5 2 2 5 5" xfId="41099"/>
    <cellStyle name="Input cel 3 5 2 2 6" xfId="8344"/>
    <cellStyle name="Input cel 3 5 2 2 6 2" xfId="17046"/>
    <cellStyle name="Input cel 3 5 2 2 6 3" xfId="22357"/>
    <cellStyle name="Input cel 3 5 2 2 6 4" xfId="29222"/>
    <cellStyle name="Input cel 3 5 2 2 6 5" xfId="42909"/>
    <cellStyle name="Input cel 3 5 2 2 7" xfId="9119"/>
    <cellStyle name="Input cel 3 5 2 2 7 2" xfId="17821"/>
    <cellStyle name="Input cel 3 5 2 2 7 3" xfId="22938"/>
    <cellStyle name="Input cel 3 5 2 2 7 4" xfId="29997"/>
    <cellStyle name="Input cel 3 5 2 2 7 5" xfId="49040"/>
    <cellStyle name="Input cel 3 5 2 2 8" xfId="9847"/>
    <cellStyle name="Input cel 3 5 2 2 8 2" xfId="18549"/>
    <cellStyle name="Input cel 3 5 2 2 8 3" xfId="12884"/>
    <cellStyle name="Input cel 3 5 2 2 8 4" xfId="30725"/>
    <cellStyle name="Input cel 3 5 2 2 8 5" xfId="49768"/>
    <cellStyle name="Input cel 3 5 2 2 9" xfId="10506"/>
    <cellStyle name="Input cel 3 5 2 2 9 2" xfId="19208"/>
    <cellStyle name="Input cel 3 5 2 2 9 3" xfId="20167"/>
    <cellStyle name="Input cel 3 5 2 2 9 4" xfId="31384"/>
    <cellStyle name="Input cel 3 5 2 2 9 5" xfId="50427"/>
    <cellStyle name="Input cel 3 5 2 3" xfId="5003"/>
    <cellStyle name="Input cel 3 5 2 3 10" xfId="25882"/>
    <cellStyle name="Input cel 3 5 2 3 11" xfId="33821"/>
    <cellStyle name="Input cel 3 5 2 3 12" xfId="34757"/>
    <cellStyle name="Input cel 3 5 2 3 13" xfId="36868"/>
    <cellStyle name="Input cel 3 5 2 3 14" xfId="39395"/>
    <cellStyle name="Input cel 3 5 2 3 2" xfId="6178"/>
    <cellStyle name="Input cel 3 5 2 3 2 2" xfId="14880"/>
    <cellStyle name="Input cel 3 5 2 3 2 2 2" xfId="46945"/>
    <cellStyle name="Input cel 3 5 2 3 2 3" xfId="25011"/>
    <cellStyle name="Input cel 3 5 2 3 2 4" xfId="27057"/>
    <cellStyle name="Input cel 3 5 2 3 2 5" xfId="40570"/>
    <cellStyle name="Input cel 3 5 2 3 3" xfId="7094"/>
    <cellStyle name="Input cel 3 5 2 3 3 2" xfId="15796"/>
    <cellStyle name="Input cel 3 5 2 3 3 2 2" xfId="47772"/>
    <cellStyle name="Input cel 3 5 2 3 3 3" xfId="11231"/>
    <cellStyle name="Input cel 3 5 2 3 3 4" xfId="27972"/>
    <cellStyle name="Input cel 3 5 2 3 3 5" xfId="41485"/>
    <cellStyle name="Input cel 3 5 2 3 4" xfId="8759"/>
    <cellStyle name="Input cel 3 5 2 3 4 2" xfId="17461"/>
    <cellStyle name="Input cel 3 5 2 3 4 3" xfId="20879"/>
    <cellStyle name="Input cel 3 5 2 3 4 4" xfId="29637"/>
    <cellStyle name="Input cel 3 5 2 3 4 5" xfId="43411"/>
    <cellStyle name="Input cel 3 5 2 3 5" xfId="9514"/>
    <cellStyle name="Input cel 3 5 2 3 5 2" xfId="18216"/>
    <cellStyle name="Input cel 3 5 2 3 5 3" xfId="20028"/>
    <cellStyle name="Input cel 3 5 2 3 5 4" xfId="30392"/>
    <cellStyle name="Input cel 3 5 2 3 5 5" xfId="49435"/>
    <cellStyle name="Input cel 3 5 2 3 6" xfId="10208"/>
    <cellStyle name="Input cel 3 5 2 3 6 2" xfId="18910"/>
    <cellStyle name="Input cel 3 5 2 3 6 3" xfId="12725"/>
    <cellStyle name="Input cel 3 5 2 3 6 4" xfId="31086"/>
    <cellStyle name="Input cel 3 5 2 3 6 5" xfId="50129"/>
    <cellStyle name="Input cel 3 5 2 3 7" xfId="10826"/>
    <cellStyle name="Input cel 3 5 2 3 7 2" xfId="19528"/>
    <cellStyle name="Input cel 3 5 2 3 7 3" xfId="12965"/>
    <cellStyle name="Input cel 3 5 2 3 7 4" xfId="31704"/>
    <cellStyle name="Input cel 3 5 2 3 7 5" xfId="50747"/>
    <cellStyle name="Input cel 3 5 2 3 8" xfId="13705"/>
    <cellStyle name="Input cel 3 5 2 3 9" xfId="23027"/>
    <cellStyle name="Input cel 3 5 2 4" xfId="4836"/>
    <cellStyle name="Input cel 3 5 2 4 10" xfId="25715"/>
    <cellStyle name="Input cel 3 5 2 4 11" xfId="33654"/>
    <cellStyle name="Input cel 3 5 2 4 12" xfId="34590"/>
    <cellStyle name="Input cel 3 5 2 4 13" xfId="36701"/>
    <cellStyle name="Input cel 3 5 2 4 14" xfId="39228"/>
    <cellStyle name="Input cel 3 5 2 4 2" xfId="6192"/>
    <cellStyle name="Input cel 3 5 2 4 2 2" xfId="14894"/>
    <cellStyle name="Input cel 3 5 2 4 2 2 2" xfId="46959"/>
    <cellStyle name="Input cel 3 5 2 4 2 3" xfId="20975"/>
    <cellStyle name="Input cel 3 5 2 4 2 4" xfId="27071"/>
    <cellStyle name="Input cel 3 5 2 4 2 5" xfId="40584"/>
    <cellStyle name="Input cel 3 5 2 4 3" xfId="6927"/>
    <cellStyle name="Input cel 3 5 2 4 3 2" xfId="15629"/>
    <cellStyle name="Input cel 3 5 2 4 3 2 2" xfId="47605"/>
    <cellStyle name="Input cel 3 5 2 4 3 3" xfId="20310"/>
    <cellStyle name="Input cel 3 5 2 4 3 4" xfId="27805"/>
    <cellStyle name="Input cel 3 5 2 4 3 5" xfId="41318"/>
    <cellStyle name="Input cel 3 5 2 4 4" xfId="8592"/>
    <cellStyle name="Input cel 3 5 2 4 4 2" xfId="17294"/>
    <cellStyle name="Input cel 3 5 2 4 4 3" xfId="11121"/>
    <cellStyle name="Input cel 3 5 2 4 4 4" xfId="29470"/>
    <cellStyle name="Input cel 3 5 2 4 4 5" xfId="43244"/>
    <cellStyle name="Input cel 3 5 2 4 5" xfId="9347"/>
    <cellStyle name="Input cel 3 5 2 4 5 2" xfId="18049"/>
    <cellStyle name="Input cel 3 5 2 4 5 3" xfId="21374"/>
    <cellStyle name="Input cel 3 5 2 4 5 4" xfId="30225"/>
    <cellStyle name="Input cel 3 5 2 4 5 5" xfId="49268"/>
    <cellStyle name="Input cel 3 5 2 4 6" xfId="10041"/>
    <cellStyle name="Input cel 3 5 2 4 6 2" xfId="18743"/>
    <cellStyle name="Input cel 3 5 2 4 6 3" xfId="11848"/>
    <cellStyle name="Input cel 3 5 2 4 6 4" xfId="30919"/>
    <cellStyle name="Input cel 3 5 2 4 6 5" xfId="49962"/>
    <cellStyle name="Input cel 3 5 2 4 7" xfId="10659"/>
    <cellStyle name="Input cel 3 5 2 4 7 2" xfId="19361"/>
    <cellStyle name="Input cel 3 5 2 4 7 3" xfId="12175"/>
    <cellStyle name="Input cel 3 5 2 4 7 4" xfId="31537"/>
    <cellStyle name="Input cel 3 5 2 4 7 5" xfId="50580"/>
    <cellStyle name="Input cel 3 5 2 4 8" xfId="13538"/>
    <cellStyle name="Input cel 3 5 2 4 9" xfId="13251"/>
    <cellStyle name="Input cel 3 5 2 5" xfId="6451"/>
    <cellStyle name="Input cel 3 5 2 5 2" xfId="15153"/>
    <cellStyle name="Input cel 3 5 2 5 2 2" xfId="47195"/>
    <cellStyle name="Input cel 3 5 2 5 3" xfId="23931"/>
    <cellStyle name="Input cel 3 5 2 5 4" xfId="27330"/>
    <cellStyle name="Input cel 3 5 2 5 5" xfId="40843"/>
    <cellStyle name="Input cel 3 5 2 6" xfId="6198"/>
    <cellStyle name="Input cel 3 5 2 6 2" xfId="14900"/>
    <cellStyle name="Input cel 3 5 2 6 2 2" xfId="46964"/>
    <cellStyle name="Input cel 3 5 2 6 3" xfId="22332"/>
    <cellStyle name="Input cel 3 5 2 6 4" xfId="27077"/>
    <cellStyle name="Input cel 3 5 2 6 5" xfId="40590"/>
    <cellStyle name="Input cel 3 5 2 7" xfId="6650"/>
    <cellStyle name="Input cel 3 5 2 7 2" xfId="15352"/>
    <cellStyle name="Input cel 3 5 2 7 2 2" xfId="47363"/>
    <cellStyle name="Input cel 3 5 2 7 3" xfId="22120"/>
    <cellStyle name="Input cel 3 5 2 7 4" xfId="27528"/>
    <cellStyle name="Input cel 3 5 2 7 5" xfId="41041"/>
    <cellStyle name="Input cel 3 5 2 8" xfId="3239"/>
    <cellStyle name="Input cel 3 5 2 8 2" xfId="12054"/>
    <cellStyle name="Input cel 3 5 2 8 3" xfId="12696"/>
    <cellStyle name="Input cel 3 5 2 8 4" xfId="21045"/>
    <cellStyle name="Input cel 3 5 2 8 5" xfId="37537"/>
    <cellStyle name="Input cel 3 5 2 9" xfId="7837"/>
    <cellStyle name="Input cel 3 5 2 9 2" xfId="16539"/>
    <cellStyle name="Input cel 3 5 2 9 3" xfId="20899"/>
    <cellStyle name="Input cel 3 5 2 9 4" xfId="28715"/>
    <cellStyle name="Input cel 3 5 2 9 5" xfId="48355"/>
    <cellStyle name="Input cel 3 5 20" xfId="35206"/>
    <cellStyle name="Input cel 3 5 21" xfId="37288"/>
    <cellStyle name="Input cel 3 5 3" xfId="915"/>
    <cellStyle name="Input cel 3 5 3 10" xfId="9056"/>
    <cellStyle name="Input cel 3 5 3 10 2" xfId="17758"/>
    <cellStyle name="Input cel 3 5 3 10 3" xfId="2444"/>
    <cellStyle name="Input cel 3 5 3 10 4" xfId="29934"/>
    <cellStyle name="Input cel 3 5 3 10 5" xfId="48977"/>
    <cellStyle name="Input cel 3 5 3 11" xfId="9788"/>
    <cellStyle name="Input cel 3 5 3 11 2" xfId="18490"/>
    <cellStyle name="Input cel 3 5 3 11 3" xfId="11109"/>
    <cellStyle name="Input cel 3 5 3 11 4" xfId="30666"/>
    <cellStyle name="Input cel 3 5 3 11 5" xfId="49709"/>
    <cellStyle name="Input cel 3 5 3 12" xfId="11446"/>
    <cellStyle name="Input cel 3 5 3 13" xfId="24373"/>
    <cellStyle name="Input cel 3 5 3 14" xfId="13082"/>
    <cellStyle name="Input cel 3 5 3 15" xfId="32708"/>
    <cellStyle name="Input cel 3 5 3 16" xfId="34318"/>
    <cellStyle name="Input cel 3 5 3 17" xfId="35755"/>
    <cellStyle name="Input cel 3 5 3 18" xfId="38282"/>
    <cellStyle name="Input cel 3 5 3 2" xfId="5067"/>
    <cellStyle name="Input cel 3 5 3 2 10" xfId="25946"/>
    <cellStyle name="Input cel 3 5 3 2 11" xfId="33885"/>
    <cellStyle name="Input cel 3 5 3 2 12" xfId="34821"/>
    <cellStyle name="Input cel 3 5 3 2 13" xfId="36932"/>
    <cellStyle name="Input cel 3 5 3 2 14" xfId="39459"/>
    <cellStyle name="Input cel 3 5 3 2 2" xfId="5803"/>
    <cellStyle name="Input cel 3 5 3 2 2 2" xfId="14505"/>
    <cellStyle name="Input cel 3 5 3 2 2 2 2" xfId="46605"/>
    <cellStyle name="Input cel 3 5 3 2 2 3" xfId="22380"/>
    <cellStyle name="Input cel 3 5 3 2 2 4" xfId="26682"/>
    <cellStyle name="Input cel 3 5 3 2 2 5" xfId="40195"/>
    <cellStyle name="Input cel 3 5 3 2 3" xfId="7158"/>
    <cellStyle name="Input cel 3 5 3 2 3 2" xfId="15860"/>
    <cellStyle name="Input cel 3 5 3 2 3 2 2" xfId="47836"/>
    <cellStyle name="Input cel 3 5 3 2 3 3" xfId="25348"/>
    <cellStyle name="Input cel 3 5 3 2 3 4" xfId="28036"/>
    <cellStyle name="Input cel 3 5 3 2 3 5" xfId="41549"/>
    <cellStyle name="Input cel 3 5 3 2 4" xfId="8823"/>
    <cellStyle name="Input cel 3 5 3 2 4 2" xfId="17525"/>
    <cellStyle name="Input cel 3 5 3 2 4 3" xfId="23925"/>
    <cellStyle name="Input cel 3 5 3 2 4 4" xfId="29701"/>
    <cellStyle name="Input cel 3 5 3 2 4 5" xfId="43475"/>
    <cellStyle name="Input cel 3 5 3 2 5" xfId="9578"/>
    <cellStyle name="Input cel 3 5 3 2 5 2" xfId="18280"/>
    <cellStyle name="Input cel 3 5 3 2 5 3" xfId="13328"/>
    <cellStyle name="Input cel 3 5 3 2 5 4" xfId="30456"/>
    <cellStyle name="Input cel 3 5 3 2 5 5" xfId="49499"/>
    <cellStyle name="Input cel 3 5 3 2 6" xfId="10272"/>
    <cellStyle name="Input cel 3 5 3 2 6 2" xfId="18974"/>
    <cellStyle name="Input cel 3 5 3 2 6 3" xfId="20169"/>
    <cellStyle name="Input cel 3 5 3 2 6 4" xfId="31150"/>
    <cellStyle name="Input cel 3 5 3 2 6 5" xfId="50193"/>
    <cellStyle name="Input cel 3 5 3 2 7" xfId="10890"/>
    <cellStyle name="Input cel 3 5 3 2 7 2" xfId="19592"/>
    <cellStyle name="Input cel 3 5 3 2 7 3" xfId="20114"/>
    <cellStyle name="Input cel 3 5 3 2 7 4" xfId="31768"/>
    <cellStyle name="Input cel 3 5 3 2 7 5" xfId="50811"/>
    <cellStyle name="Input cel 3 5 3 2 8" xfId="13769"/>
    <cellStyle name="Input cel 3 5 3 2 9" xfId="22711"/>
    <cellStyle name="Input cel 3 5 3 3" xfId="4790"/>
    <cellStyle name="Input cel 3 5 3 3 10" xfId="25669"/>
    <cellStyle name="Input cel 3 5 3 3 11" xfId="33608"/>
    <cellStyle name="Input cel 3 5 3 3 12" xfId="34544"/>
    <cellStyle name="Input cel 3 5 3 3 13" xfId="36655"/>
    <cellStyle name="Input cel 3 5 3 3 14" xfId="39182"/>
    <cellStyle name="Input cel 3 5 3 3 2" xfId="6262"/>
    <cellStyle name="Input cel 3 5 3 3 2 2" xfId="14964"/>
    <cellStyle name="Input cel 3 5 3 3 2 2 2" xfId="47026"/>
    <cellStyle name="Input cel 3 5 3 3 2 3" xfId="21159"/>
    <cellStyle name="Input cel 3 5 3 3 2 4" xfId="27141"/>
    <cellStyle name="Input cel 3 5 3 3 2 5" xfId="40654"/>
    <cellStyle name="Input cel 3 5 3 3 3" xfId="6881"/>
    <cellStyle name="Input cel 3 5 3 3 3 2" xfId="15583"/>
    <cellStyle name="Input cel 3 5 3 3 3 2 2" xfId="47559"/>
    <cellStyle name="Input cel 3 5 3 3 3 3" xfId="19819"/>
    <cellStyle name="Input cel 3 5 3 3 3 4" xfId="27759"/>
    <cellStyle name="Input cel 3 5 3 3 3 5" xfId="41272"/>
    <cellStyle name="Input cel 3 5 3 3 4" xfId="8546"/>
    <cellStyle name="Input cel 3 5 3 3 4 2" xfId="17248"/>
    <cellStyle name="Input cel 3 5 3 3 4 3" xfId="23657"/>
    <cellStyle name="Input cel 3 5 3 3 4 4" xfId="29424"/>
    <cellStyle name="Input cel 3 5 3 3 4 5" xfId="43198"/>
    <cellStyle name="Input cel 3 5 3 3 5" xfId="9301"/>
    <cellStyle name="Input cel 3 5 3 3 5 2" xfId="18003"/>
    <cellStyle name="Input cel 3 5 3 3 5 3" xfId="21824"/>
    <cellStyle name="Input cel 3 5 3 3 5 4" xfId="30179"/>
    <cellStyle name="Input cel 3 5 3 3 5 5" xfId="49222"/>
    <cellStyle name="Input cel 3 5 3 3 6" xfId="9995"/>
    <cellStyle name="Input cel 3 5 3 3 6 2" xfId="18697"/>
    <cellStyle name="Input cel 3 5 3 3 6 3" xfId="20156"/>
    <cellStyle name="Input cel 3 5 3 3 6 4" xfId="30873"/>
    <cellStyle name="Input cel 3 5 3 3 6 5" xfId="49916"/>
    <cellStyle name="Input cel 3 5 3 3 7" xfId="10613"/>
    <cellStyle name="Input cel 3 5 3 3 7 2" xfId="19315"/>
    <cellStyle name="Input cel 3 5 3 3 7 3" xfId="12493"/>
    <cellStyle name="Input cel 3 5 3 3 7 4" xfId="31491"/>
    <cellStyle name="Input cel 3 5 3 3 7 5" xfId="50534"/>
    <cellStyle name="Input cel 3 5 3 3 8" xfId="13492"/>
    <cellStyle name="Input cel 3 5 3 3 9" xfId="24747"/>
    <cellStyle name="Input cel 3 5 3 4" xfId="5514"/>
    <cellStyle name="Input cel 3 5 3 4 2" xfId="14216"/>
    <cellStyle name="Input cel 3 5 3 4 2 2" xfId="46341"/>
    <cellStyle name="Input cel 3 5 3 4 3" xfId="20459"/>
    <cellStyle name="Input cel 3 5 3 4 4" xfId="26393"/>
    <cellStyle name="Input cel 3 5 3 4 5" xfId="39906"/>
    <cellStyle name="Input cel 3 5 3 5" xfId="5688"/>
    <cellStyle name="Input cel 3 5 3 5 2" xfId="14390"/>
    <cellStyle name="Input cel 3 5 3 5 2 2" xfId="46504"/>
    <cellStyle name="Input cel 3 5 3 5 3" xfId="24361"/>
    <cellStyle name="Input cel 3 5 3 5 4" xfId="26567"/>
    <cellStyle name="Input cel 3 5 3 5 5" xfId="40080"/>
    <cellStyle name="Input cel 3 5 3 6" xfId="5985"/>
    <cellStyle name="Input cel 3 5 3 6 2" xfId="14687"/>
    <cellStyle name="Input cel 3 5 3 6 2 2" xfId="46774"/>
    <cellStyle name="Input cel 3 5 3 6 3" xfId="21580"/>
    <cellStyle name="Input cel 3 5 3 6 4" xfId="26864"/>
    <cellStyle name="Input cel 3 5 3 6 5" xfId="40377"/>
    <cellStyle name="Input cel 3 5 3 7" xfId="6383"/>
    <cellStyle name="Input cel 3 5 3 7 2" xfId="15085"/>
    <cellStyle name="Input cel 3 5 3 7 3" xfId="13360"/>
    <cellStyle name="Input cel 3 5 3 7 4" xfId="27262"/>
    <cellStyle name="Input cel 3 5 3 7 5" xfId="40775"/>
    <cellStyle name="Input cel 3 5 3 8" xfId="7952"/>
    <cellStyle name="Input cel 3 5 3 8 2" xfId="16654"/>
    <cellStyle name="Input cel 3 5 3 8 3" xfId="21937"/>
    <cellStyle name="Input cel 3 5 3 8 4" xfId="28830"/>
    <cellStyle name="Input cel 3 5 3 8 5" xfId="48470"/>
    <cellStyle name="Input cel 3 5 3 9" xfId="8277"/>
    <cellStyle name="Input cel 3 5 3 9 2" xfId="16979"/>
    <cellStyle name="Input cel 3 5 3 9 3" xfId="21265"/>
    <cellStyle name="Input cel 3 5 3 9 4" xfId="29155"/>
    <cellStyle name="Input cel 3 5 3 9 5" xfId="48791"/>
    <cellStyle name="Input cel 3 5 4" xfId="1420"/>
    <cellStyle name="Input cel 3 5 4 10" xfId="9779"/>
    <cellStyle name="Input cel 3 5 4 10 2" xfId="18481"/>
    <cellStyle name="Input cel 3 5 4 10 3" xfId="11156"/>
    <cellStyle name="Input cel 3 5 4 10 4" xfId="30657"/>
    <cellStyle name="Input cel 3 5 4 10 5" xfId="49700"/>
    <cellStyle name="Input cel 3 5 4 11" xfId="10454"/>
    <cellStyle name="Input cel 3 5 4 11 2" xfId="19156"/>
    <cellStyle name="Input cel 3 5 4 11 3" xfId="12671"/>
    <cellStyle name="Input cel 3 5 4 11 4" xfId="31332"/>
    <cellStyle name="Input cel 3 5 4 11 5" xfId="50375"/>
    <cellStyle name="Input cel 3 5 4 12" xfId="11202"/>
    <cellStyle name="Input cel 3 5 4 13" xfId="20770"/>
    <cellStyle name="Input cel 3 5 4 14" xfId="24792"/>
    <cellStyle name="Input cel 3 5 4 15" xfId="33213"/>
    <cellStyle name="Input cel 3 5 4 16" xfId="34385"/>
    <cellStyle name="Input cel 3 5 4 17" xfId="36260"/>
    <cellStyle name="Input cel 3 5 4 18" xfId="38787"/>
    <cellStyle name="Input cel 3 5 4 2" xfId="5092"/>
    <cellStyle name="Input cel 3 5 4 2 10" xfId="25971"/>
    <cellStyle name="Input cel 3 5 4 2 11" xfId="33910"/>
    <cellStyle name="Input cel 3 5 4 2 12" xfId="34846"/>
    <cellStyle name="Input cel 3 5 4 2 13" xfId="36957"/>
    <cellStyle name="Input cel 3 5 4 2 14" xfId="39484"/>
    <cellStyle name="Input cel 3 5 4 2 2" xfId="5324"/>
    <cellStyle name="Input cel 3 5 4 2 2 2" xfId="14026"/>
    <cellStyle name="Input cel 3 5 4 2 2 2 2" xfId="46164"/>
    <cellStyle name="Input cel 3 5 4 2 2 3" xfId="25148"/>
    <cellStyle name="Input cel 3 5 4 2 2 4" xfId="26203"/>
    <cellStyle name="Input cel 3 5 4 2 2 5" xfId="39716"/>
    <cellStyle name="Input cel 3 5 4 2 3" xfId="7183"/>
    <cellStyle name="Input cel 3 5 4 2 3 2" xfId="15885"/>
    <cellStyle name="Input cel 3 5 4 2 3 2 2" xfId="47861"/>
    <cellStyle name="Input cel 3 5 4 2 3 3" xfId="24926"/>
    <cellStyle name="Input cel 3 5 4 2 3 4" xfId="28061"/>
    <cellStyle name="Input cel 3 5 4 2 3 5" xfId="41574"/>
    <cellStyle name="Input cel 3 5 4 2 4" xfId="8848"/>
    <cellStyle name="Input cel 3 5 4 2 4 2" xfId="17550"/>
    <cellStyle name="Input cel 3 5 4 2 4 3" xfId="20055"/>
    <cellStyle name="Input cel 3 5 4 2 4 4" xfId="29726"/>
    <cellStyle name="Input cel 3 5 4 2 4 5" xfId="43500"/>
    <cellStyle name="Input cel 3 5 4 2 5" xfId="9603"/>
    <cellStyle name="Input cel 3 5 4 2 5 2" xfId="18305"/>
    <cellStyle name="Input cel 3 5 4 2 5 3" xfId="19941"/>
    <cellStyle name="Input cel 3 5 4 2 5 4" xfId="30481"/>
    <cellStyle name="Input cel 3 5 4 2 5 5" xfId="49524"/>
    <cellStyle name="Input cel 3 5 4 2 6" xfId="10297"/>
    <cellStyle name="Input cel 3 5 4 2 6 2" xfId="18999"/>
    <cellStyle name="Input cel 3 5 4 2 6 3" xfId="19864"/>
    <cellStyle name="Input cel 3 5 4 2 6 4" xfId="31175"/>
    <cellStyle name="Input cel 3 5 4 2 6 5" xfId="50218"/>
    <cellStyle name="Input cel 3 5 4 2 7" xfId="10915"/>
    <cellStyle name="Input cel 3 5 4 2 7 2" xfId="19617"/>
    <cellStyle name="Input cel 3 5 4 2 7 3" xfId="13109"/>
    <cellStyle name="Input cel 3 5 4 2 7 4" xfId="31793"/>
    <cellStyle name="Input cel 3 5 4 2 7 5" xfId="50836"/>
    <cellStyle name="Input cel 3 5 4 2 8" xfId="13794"/>
    <cellStyle name="Input cel 3 5 4 2 9" xfId="23393"/>
    <cellStyle name="Input cel 3 5 4 3" xfId="5168"/>
    <cellStyle name="Input cel 3 5 4 3 10" xfId="26047"/>
    <cellStyle name="Input cel 3 5 4 3 11" xfId="33986"/>
    <cellStyle name="Input cel 3 5 4 3 12" xfId="34922"/>
    <cellStyle name="Input cel 3 5 4 3 13" xfId="37033"/>
    <cellStyle name="Input cel 3 5 4 3 14" xfId="39560"/>
    <cellStyle name="Input cel 3 5 4 3 2" xfId="5622"/>
    <cellStyle name="Input cel 3 5 4 3 2 2" xfId="14324"/>
    <cellStyle name="Input cel 3 5 4 3 2 2 2" xfId="46442"/>
    <cellStyle name="Input cel 3 5 4 3 2 3" xfId="24593"/>
    <cellStyle name="Input cel 3 5 4 3 2 4" xfId="26501"/>
    <cellStyle name="Input cel 3 5 4 3 2 5" xfId="40014"/>
    <cellStyle name="Input cel 3 5 4 3 3" xfId="7259"/>
    <cellStyle name="Input cel 3 5 4 3 3 2" xfId="15961"/>
    <cellStyle name="Input cel 3 5 4 3 3 2 2" xfId="47937"/>
    <cellStyle name="Input cel 3 5 4 3 3 3" xfId="21177"/>
    <cellStyle name="Input cel 3 5 4 3 3 4" xfId="28137"/>
    <cellStyle name="Input cel 3 5 4 3 3 5" xfId="41650"/>
    <cellStyle name="Input cel 3 5 4 3 4" xfId="8924"/>
    <cellStyle name="Input cel 3 5 4 3 4 2" xfId="17626"/>
    <cellStyle name="Input cel 3 5 4 3 4 3" xfId="22468"/>
    <cellStyle name="Input cel 3 5 4 3 4 4" xfId="29802"/>
    <cellStyle name="Input cel 3 5 4 3 4 5" xfId="43576"/>
    <cellStyle name="Input cel 3 5 4 3 5" xfId="9679"/>
    <cellStyle name="Input cel 3 5 4 3 5 2" xfId="18381"/>
    <cellStyle name="Input cel 3 5 4 3 5 3" xfId="2304"/>
    <cellStyle name="Input cel 3 5 4 3 5 4" xfId="30557"/>
    <cellStyle name="Input cel 3 5 4 3 5 5" xfId="49600"/>
    <cellStyle name="Input cel 3 5 4 3 6" xfId="10373"/>
    <cellStyle name="Input cel 3 5 4 3 6 2" xfId="19075"/>
    <cellStyle name="Input cel 3 5 4 3 6 3" xfId="2438"/>
    <cellStyle name="Input cel 3 5 4 3 6 4" xfId="31251"/>
    <cellStyle name="Input cel 3 5 4 3 6 5" xfId="50294"/>
    <cellStyle name="Input cel 3 5 4 3 7" xfId="10991"/>
    <cellStyle name="Input cel 3 5 4 3 7 2" xfId="19693"/>
    <cellStyle name="Input cel 3 5 4 3 7 3" xfId="11850"/>
    <cellStyle name="Input cel 3 5 4 3 7 4" xfId="31869"/>
    <cellStyle name="Input cel 3 5 4 3 7 5" xfId="50912"/>
    <cellStyle name="Input cel 3 5 4 3 8" xfId="13870"/>
    <cellStyle name="Input cel 3 5 4 3 9" xfId="21031"/>
    <cellStyle name="Input cel 3 5 4 4" xfId="5647"/>
    <cellStyle name="Input cel 3 5 4 4 2" xfId="14349"/>
    <cellStyle name="Input cel 3 5 4 4 2 2" xfId="46465"/>
    <cellStyle name="Input cel 3 5 4 4 3" xfId="20544"/>
    <cellStyle name="Input cel 3 5 4 4 4" xfId="26526"/>
    <cellStyle name="Input cel 3 5 4 4 5" xfId="40039"/>
    <cellStyle name="Input cel 3 5 4 5" xfId="6638"/>
    <cellStyle name="Input cel 3 5 4 5 2" xfId="15340"/>
    <cellStyle name="Input cel 3 5 4 5 2 2" xfId="47352"/>
    <cellStyle name="Input cel 3 5 4 5 3" xfId="21050"/>
    <cellStyle name="Input cel 3 5 4 5 4" xfId="27516"/>
    <cellStyle name="Input cel 3 5 4 5 5" xfId="41029"/>
    <cellStyle name="Input cel 3 5 4 6" xfId="6783"/>
    <cellStyle name="Input cel 3 5 4 6 2" xfId="15485"/>
    <cellStyle name="Input cel 3 5 4 6 2 2" xfId="47464"/>
    <cellStyle name="Input cel 3 5 4 6 3" xfId="20184"/>
    <cellStyle name="Input cel 3 5 4 6 4" xfId="27661"/>
    <cellStyle name="Input cel 3 5 4 6 5" xfId="41174"/>
    <cellStyle name="Input cel 3 5 4 7" xfId="5733"/>
    <cellStyle name="Input cel 3 5 4 7 2" xfId="14435"/>
    <cellStyle name="Input cel 3 5 4 7 3" xfId="21731"/>
    <cellStyle name="Input cel 3 5 4 7 4" xfId="26612"/>
    <cellStyle name="Input cel 3 5 4 7 5" xfId="40125"/>
    <cellStyle name="Input cel 3 5 4 8" xfId="8265"/>
    <cellStyle name="Input cel 3 5 4 8 2" xfId="16967"/>
    <cellStyle name="Input cel 3 5 4 8 3" xfId="25376"/>
    <cellStyle name="Input cel 3 5 4 8 4" xfId="29143"/>
    <cellStyle name="Input cel 3 5 4 8 5" xfId="48779"/>
    <cellStyle name="Input cel 3 5 4 9" xfId="9046"/>
    <cellStyle name="Input cel 3 5 4 9 2" xfId="17748"/>
    <cellStyle name="Input cel 3 5 4 9 3" xfId="20261"/>
    <cellStyle name="Input cel 3 5 4 9 4" xfId="29924"/>
    <cellStyle name="Input cel 3 5 4 9 5" xfId="48967"/>
    <cellStyle name="Input cel 3 5 5" xfId="4859"/>
    <cellStyle name="Input cel 3 5 5 10" xfId="25738"/>
    <cellStyle name="Input cel 3 5 5 11" xfId="33677"/>
    <cellStyle name="Input cel 3 5 5 12" xfId="34613"/>
    <cellStyle name="Input cel 3 5 5 13" xfId="36724"/>
    <cellStyle name="Input cel 3 5 5 14" xfId="39251"/>
    <cellStyle name="Input cel 3 5 5 2" xfId="6091"/>
    <cellStyle name="Input cel 3 5 5 2 2" xfId="14793"/>
    <cellStyle name="Input cel 3 5 5 2 2 2" xfId="46867"/>
    <cellStyle name="Input cel 3 5 5 2 3" xfId="22941"/>
    <cellStyle name="Input cel 3 5 5 2 4" xfId="26970"/>
    <cellStyle name="Input cel 3 5 5 2 5" xfId="40483"/>
    <cellStyle name="Input cel 3 5 5 3" xfId="6950"/>
    <cellStyle name="Input cel 3 5 5 3 2" xfId="15652"/>
    <cellStyle name="Input cel 3 5 5 3 2 2" xfId="47628"/>
    <cellStyle name="Input cel 3 5 5 3 3" xfId="11567"/>
    <cellStyle name="Input cel 3 5 5 3 4" xfId="27828"/>
    <cellStyle name="Input cel 3 5 5 3 5" xfId="41341"/>
    <cellStyle name="Input cel 3 5 5 4" xfId="8615"/>
    <cellStyle name="Input cel 3 5 5 4 2" xfId="17317"/>
    <cellStyle name="Input cel 3 5 5 4 3" xfId="20260"/>
    <cellStyle name="Input cel 3 5 5 4 4" xfId="29493"/>
    <cellStyle name="Input cel 3 5 5 4 5" xfId="43267"/>
    <cellStyle name="Input cel 3 5 5 5" xfId="9370"/>
    <cellStyle name="Input cel 3 5 5 5 2" xfId="18072"/>
    <cellStyle name="Input cel 3 5 5 5 3" xfId="25470"/>
    <cellStyle name="Input cel 3 5 5 5 4" xfId="30248"/>
    <cellStyle name="Input cel 3 5 5 5 5" xfId="49291"/>
    <cellStyle name="Input cel 3 5 5 6" xfId="10064"/>
    <cellStyle name="Input cel 3 5 5 6 2" xfId="18766"/>
    <cellStyle name="Input cel 3 5 5 6 3" xfId="11833"/>
    <cellStyle name="Input cel 3 5 5 6 4" xfId="30942"/>
    <cellStyle name="Input cel 3 5 5 6 5" xfId="49985"/>
    <cellStyle name="Input cel 3 5 5 7" xfId="10682"/>
    <cellStyle name="Input cel 3 5 5 7 2" xfId="19384"/>
    <cellStyle name="Input cel 3 5 5 7 3" xfId="11957"/>
    <cellStyle name="Input cel 3 5 5 7 4" xfId="31560"/>
    <cellStyle name="Input cel 3 5 5 7 5" xfId="50603"/>
    <cellStyle name="Input cel 3 5 5 8" xfId="13561"/>
    <cellStyle name="Input cel 3 5 5 9" xfId="21654"/>
    <cellStyle name="Input cel 3 5 6" xfId="5079"/>
    <cellStyle name="Input cel 3 5 6 10" xfId="25958"/>
    <cellStyle name="Input cel 3 5 6 11" xfId="33897"/>
    <cellStyle name="Input cel 3 5 6 12" xfId="34833"/>
    <cellStyle name="Input cel 3 5 6 13" xfId="36944"/>
    <cellStyle name="Input cel 3 5 6 14" xfId="39471"/>
    <cellStyle name="Input cel 3 5 6 2" xfId="6131"/>
    <cellStyle name="Input cel 3 5 6 2 2" xfId="14833"/>
    <cellStyle name="Input cel 3 5 6 2 2 2" xfId="46903"/>
    <cellStyle name="Input cel 3 5 6 2 3" xfId="23081"/>
    <cellStyle name="Input cel 3 5 6 2 4" xfId="27010"/>
    <cellStyle name="Input cel 3 5 6 2 5" xfId="40523"/>
    <cellStyle name="Input cel 3 5 6 3" xfId="7170"/>
    <cellStyle name="Input cel 3 5 6 3 2" xfId="15872"/>
    <cellStyle name="Input cel 3 5 6 3 2 2" xfId="47848"/>
    <cellStyle name="Input cel 3 5 6 3 3" xfId="21022"/>
    <cellStyle name="Input cel 3 5 6 3 4" xfId="28048"/>
    <cellStyle name="Input cel 3 5 6 3 5" xfId="41561"/>
    <cellStyle name="Input cel 3 5 6 4" xfId="8835"/>
    <cellStyle name="Input cel 3 5 6 4 2" xfId="17537"/>
    <cellStyle name="Input cel 3 5 6 4 3" xfId="24586"/>
    <cellStyle name="Input cel 3 5 6 4 4" xfId="29713"/>
    <cellStyle name="Input cel 3 5 6 4 5" xfId="43487"/>
    <cellStyle name="Input cel 3 5 6 5" xfId="9590"/>
    <cellStyle name="Input cel 3 5 6 5 2" xfId="18292"/>
    <cellStyle name="Input cel 3 5 6 5 3" xfId="20232"/>
    <cellStyle name="Input cel 3 5 6 5 4" xfId="30468"/>
    <cellStyle name="Input cel 3 5 6 5 5" xfId="49511"/>
    <cellStyle name="Input cel 3 5 6 6" xfId="10284"/>
    <cellStyle name="Input cel 3 5 6 6 2" xfId="18986"/>
    <cellStyle name="Input cel 3 5 6 6 3" xfId="11685"/>
    <cellStyle name="Input cel 3 5 6 6 4" xfId="31162"/>
    <cellStyle name="Input cel 3 5 6 6 5" xfId="50205"/>
    <cellStyle name="Input cel 3 5 6 7" xfId="10902"/>
    <cellStyle name="Input cel 3 5 6 7 2" xfId="19604"/>
    <cellStyle name="Input cel 3 5 6 7 3" xfId="12277"/>
    <cellStyle name="Input cel 3 5 6 7 4" xfId="31780"/>
    <cellStyle name="Input cel 3 5 6 7 5" xfId="50823"/>
    <cellStyle name="Input cel 3 5 6 8" xfId="13781"/>
    <cellStyle name="Input cel 3 5 6 9" xfId="24789"/>
    <cellStyle name="Input cel 3 5 7" xfId="3231"/>
    <cellStyle name="Input cel 3 5 7 2" xfId="12046"/>
    <cellStyle name="Input cel 3 5 7 2 2" xfId="44763"/>
    <cellStyle name="Input cel 3 5 7 3" xfId="23449"/>
    <cellStyle name="Input cel 3 5 7 4" xfId="13106"/>
    <cellStyle name="Input cel 3 5 7 5" xfId="37529"/>
    <cellStyle name="Input cel 3 5 8" xfId="5250"/>
    <cellStyle name="Input cel 3 5 8 2" xfId="13952"/>
    <cellStyle name="Input cel 3 5 8 2 2" xfId="46094"/>
    <cellStyle name="Input cel 3 5 8 3" xfId="12313"/>
    <cellStyle name="Input cel 3 5 8 4" xfId="26129"/>
    <cellStyle name="Input cel 3 5 8 5" xfId="39642"/>
    <cellStyle name="Input cel 3 5 9" xfId="5649"/>
    <cellStyle name="Input cel 3 5 9 2" xfId="14351"/>
    <cellStyle name="Input cel 3 5 9 2 2" xfId="46467"/>
    <cellStyle name="Input cel 3 5 9 3" xfId="24698"/>
    <cellStyle name="Input cel 3 5 9 4" xfId="26528"/>
    <cellStyle name="Input cel 3 5 9 5" xfId="40041"/>
    <cellStyle name="Input cel 3 6" xfId="648"/>
    <cellStyle name="Input cel 3 6 10" xfId="7566"/>
    <cellStyle name="Input cel 3 6 10 2" xfId="16268"/>
    <cellStyle name="Input cel 3 6 10 3" xfId="24122"/>
    <cellStyle name="Input cel 3 6 10 4" xfId="28444"/>
    <cellStyle name="Input cel 3 6 10 5" xfId="48175"/>
    <cellStyle name="Input cel 3 6 11" xfId="8246"/>
    <cellStyle name="Input cel 3 6 11 2" xfId="16948"/>
    <cellStyle name="Input cel 3 6 11 3" xfId="22897"/>
    <cellStyle name="Input cel 3 6 11 4" xfId="29124"/>
    <cellStyle name="Input cel 3 6 11 5" xfId="48760"/>
    <cellStyle name="Input cel 3 6 12" xfId="9028"/>
    <cellStyle name="Input cel 3 6 12 2" xfId="17730"/>
    <cellStyle name="Input cel 3 6 12 3" xfId="23946"/>
    <cellStyle name="Input cel 3 6 12 4" xfId="29906"/>
    <cellStyle name="Input cel 3 6 12 5" xfId="48949"/>
    <cellStyle name="Input cel 3 6 13" xfId="9767"/>
    <cellStyle name="Input cel 3 6 13 2" xfId="18469"/>
    <cellStyle name="Input cel 3 6 13 3" xfId="13301"/>
    <cellStyle name="Input cel 3 6 13 4" xfId="30645"/>
    <cellStyle name="Input cel 3 6 13 5" xfId="49688"/>
    <cellStyle name="Input cel 3 6 14" xfId="1816"/>
    <cellStyle name="Input cel 3 6 15" xfId="25257"/>
    <cellStyle name="Input cel 3 6 16" xfId="22010"/>
    <cellStyle name="Input cel 3 6 17" xfId="32160"/>
    <cellStyle name="Input cel 3 6 18" xfId="34136"/>
    <cellStyle name="Input cel 3 6 19" xfId="35207"/>
    <cellStyle name="Input cel 3 6 2" xfId="758"/>
    <cellStyle name="Input cel 3 6 2 10" xfId="7718"/>
    <cellStyle name="Input cel 3 6 2 10 2" xfId="16420"/>
    <cellStyle name="Input cel 3 6 2 10 3" xfId="12744"/>
    <cellStyle name="Input cel 3 6 2 10 4" xfId="28596"/>
    <cellStyle name="Input cel 3 6 2 10 5" xfId="48248"/>
    <cellStyle name="Input cel 3 6 2 11" xfId="8057"/>
    <cellStyle name="Input cel 3 6 2 11 2" xfId="16759"/>
    <cellStyle name="Input cel 3 6 2 11 3" xfId="22036"/>
    <cellStyle name="Input cel 3 6 2 11 4" xfId="28935"/>
    <cellStyle name="Input cel 3 6 2 11 5" xfId="48575"/>
    <cellStyle name="Input cel 3 6 2 12" xfId="8071"/>
    <cellStyle name="Input cel 3 6 2 12 2" xfId="16773"/>
    <cellStyle name="Input cel 3 6 2 12 3" xfId="21471"/>
    <cellStyle name="Input cel 3 6 2 12 4" xfId="28949"/>
    <cellStyle name="Input cel 3 6 2 12 5" xfId="48589"/>
    <cellStyle name="Input cel 3 6 2 13" xfId="11306"/>
    <cellStyle name="Input cel 3 6 2 14" xfId="11700"/>
    <cellStyle name="Input cel 3 6 2 15" xfId="25066"/>
    <cellStyle name="Input cel 3 6 2 16" xfId="32552"/>
    <cellStyle name="Input cel 3 6 2 17" xfId="34254"/>
    <cellStyle name="Input cel 3 6 2 18" xfId="35599"/>
    <cellStyle name="Input cel 3 6 2 19" xfId="37399"/>
    <cellStyle name="Input cel 3 6 2 2" xfId="1527"/>
    <cellStyle name="Input cel 3 6 2 2 10" xfId="13224"/>
    <cellStyle name="Input cel 3 6 2 2 11" xfId="25062"/>
    <cellStyle name="Input cel 3 6 2 2 12" xfId="25563"/>
    <cellStyle name="Input cel 3 6 2 2 13" xfId="33320"/>
    <cellStyle name="Input cel 3 6 2 2 14" xfId="34438"/>
    <cellStyle name="Input cel 3 6 2 2 15" xfId="36367"/>
    <cellStyle name="Input cel 3 6 2 2 16" xfId="38894"/>
    <cellStyle name="Input cel 3 6 2 2 2" xfId="3549"/>
    <cellStyle name="Input cel 3 6 2 2 2 10" xfId="20532"/>
    <cellStyle name="Input cel 3 6 2 2 2 11" xfId="32264"/>
    <cellStyle name="Input cel 3 6 2 2 2 12" xfId="34170"/>
    <cellStyle name="Input cel 3 6 2 2 2 13" xfId="35311"/>
    <cellStyle name="Input cel 3 6 2 2 2 14" xfId="37847"/>
    <cellStyle name="Input cel 3 6 2 2 2 2" xfId="5957"/>
    <cellStyle name="Input cel 3 6 2 2 2 2 2" xfId="14659"/>
    <cellStyle name="Input cel 3 6 2 2 2 2 2 2" xfId="46746"/>
    <cellStyle name="Input cel 3 6 2 2 2 2 3" xfId="13012"/>
    <cellStyle name="Input cel 3 6 2 2 2 2 4" xfId="26836"/>
    <cellStyle name="Input cel 3 6 2 2 2 2 5" xfId="40349"/>
    <cellStyle name="Input cel 3 6 2 2 2 3" xfId="6155"/>
    <cellStyle name="Input cel 3 6 2 2 2 3 2" xfId="14857"/>
    <cellStyle name="Input cel 3 6 2 2 2 3 2 2" xfId="46925"/>
    <cellStyle name="Input cel 3 6 2 2 2 3 3" xfId="22111"/>
    <cellStyle name="Input cel 3 6 2 2 2 3 4" xfId="27034"/>
    <cellStyle name="Input cel 3 6 2 2 2 3 5" xfId="40547"/>
    <cellStyle name="Input cel 3 6 2 2 2 4" xfId="7637"/>
    <cellStyle name="Input cel 3 6 2 2 2 4 2" xfId="16339"/>
    <cellStyle name="Input cel 3 6 2 2 2 4 3" xfId="23490"/>
    <cellStyle name="Input cel 3 6 2 2 2 4 4" xfId="28515"/>
    <cellStyle name="Input cel 3 6 2 2 2 4 5" xfId="42005"/>
    <cellStyle name="Input cel 3 6 2 2 2 5" xfId="8076"/>
    <cellStyle name="Input cel 3 6 2 2 2 5 2" xfId="16778"/>
    <cellStyle name="Input cel 3 6 2 2 2 5 3" xfId="22891"/>
    <cellStyle name="Input cel 3 6 2 2 2 5 4" xfId="28954"/>
    <cellStyle name="Input cel 3 6 2 2 2 5 5" xfId="48594"/>
    <cellStyle name="Input cel 3 6 2 2 2 6" xfId="8063"/>
    <cellStyle name="Input cel 3 6 2 2 2 6 2" xfId="16765"/>
    <cellStyle name="Input cel 3 6 2 2 2 6 3" xfId="22515"/>
    <cellStyle name="Input cel 3 6 2 2 2 6 4" xfId="28941"/>
    <cellStyle name="Input cel 3 6 2 2 2 6 5" xfId="48581"/>
    <cellStyle name="Input cel 3 6 2 2 2 7" xfId="7756"/>
    <cellStyle name="Input cel 3 6 2 2 2 7 2" xfId="16458"/>
    <cellStyle name="Input cel 3 6 2 2 2 7 3" xfId="23227"/>
    <cellStyle name="Input cel 3 6 2 2 2 7 4" xfId="28634"/>
    <cellStyle name="Input cel 3 6 2 2 2 7 5" xfId="48285"/>
    <cellStyle name="Input cel 3 6 2 2 2 8" xfId="12346"/>
    <cellStyle name="Input cel 3 6 2 2 2 9" xfId="24104"/>
    <cellStyle name="Input cel 3 6 2 2 3" xfId="5221"/>
    <cellStyle name="Input cel 3 6 2 2 3 10" xfId="26100"/>
    <cellStyle name="Input cel 3 6 2 2 3 11" xfId="34039"/>
    <cellStyle name="Input cel 3 6 2 2 3 12" xfId="34975"/>
    <cellStyle name="Input cel 3 6 2 2 3 13" xfId="37086"/>
    <cellStyle name="Input cel 3 6 2 2 3 14" xfId="39613"/>
    <cellStyle name="Input cel 3 6 2 2 3 2" xfId="6576"/>
    <cellStyle name="Input cel 3 6 2 2 3 2 2" xfId="15278"/>
    <cellStyle name="Input cel 3 6 2 2 3 2 2 2" xfId="47303"/>
    <cellStyle name="Input cel 3 6 2 2 3 2 3" xfId="23198"/>
    <cellStyle name="Input cel 3 6 2 2 3 2 4" xfId="27454"/>
    <cellStyle name="Input cel 3 6 2 2 3 2 5" xfId="40967"/>
    <cellStyle name="Input cel 3 6 2 2 3 3" xfId="7312"/>
    <cellStyle name="Input cel 3 6 2 2 3 3 2" xfId="16014"/>
    <cellStyle name="Input cel 3 6 2 2 3 3 2 2" xfId="47990"/>
    <cellStyle name="Input cel 3 6 2 2 3 3 3" xfId="21165"/>
    <cellStyle name="Input cel 3 6 2 2 3 3 4" xfId="28190"/>
    <cellStyle name="Input cel 3 6 2 2 3 3 5" xfId="41703"/>
    <cellStyle name="Input cel 3 6 2 2 3 4" xfId="8977"/>
    <cellStyle name="Input cel 3 6 2 2 3 4 2" xfId="17679"/>
    <cellStyle name="Input cel 3 6 2 2 3 4 3" xfId="25172"/>
    <cellStyle name="Input cel 3 6 2 2 3 4 4" xfId="29855"/>
    <cellStyle name="Input cel 3 6 2 2 3 4 5" xfId="43629"/>
    <cellStyle name="Input cel 3 6 2 2 3 5" xfId="9732"/>
    <cellStyle name="Input cel 3 6 2 2 3 5 2" xfId="18434"/>
    <cellStyle name="Input cel 3 6 2 2 3 5 3" xfId="11852"/>
    <cellStyle name="Input cel 3 6 2 2 3 5 4" xfId="30610"/>
    <cellStyle name="Input cel 3 6 2 2 3 5 5" xfId="49653"/>
    <cellStyle name="Input cel 3 6 2 2 3 6" xfId="10426"/>
    <cellStyle name="Input cel 3 6 2 2 3 6 2" xfId="19128"/>
    <cellStyle name="Input cel 3 6 2 2 3 6 3" xfId="19829"/>
    <cellStyle name="Input cel 3 6 2 2 3 6 4" xfId="31304"/>
    <cellStyle name="Input cel 3 6 2 2 3 6 5" xfId="50347"/>
    <cellStyle name="Input cel 3 6 2 2 3 7" xfId="11044"/>
    <cellStyle name="Input cel 3 6 2 2 3 7 2" xfId="19746"/>
    <cellStyle name="Input cel 3 6 2 2 3 7 3" xfId="11690"/>
    <cellStyle name="Input cel 3 6 2 2 3 7 4" xfId="31922"/>
    <cellStyle name="Input cel 3 6 2 2 3 7 5" xfId="50965"/>
    <cellStyle name="Input cel 3 6 2 2 3 8" xfId="13923"/>
    <cellStyle name="Input cel 3 6 2 2 3 9" xfId="23604"/>
    <cellStyle name="Input cel 3 6 2 2 4" xfId="5541"/>
    <cellStyle name="Input cel 3 6 2 2 4 2" xfId="14243"/>
    <cellStyle name="Input cel 3 6 2 2 4 2 2" xfId="46366"/>
    <cellStyle name="Input cel 3 6 2 2 4 3" xfId="20525"/>
    <cellStyle name="Input cel 3 6 2 2 4 4" xfId="26420"/>
    <cellStyle name="Input cel 3 6 2 2 4 5" xfId="39933"/>
    <cellStyle name="Input cel 3 6 2 2 5" xfId="6709"/>
    <cellStyle name="Input cel 3 6 2 2 5 2" xfId="15411"/>
    <cellStyle name="Input cel 3 6 2 2 5 2 2" xfId="47414"/>
    <cellStyle name="Input cel 3 6 2 2 5 3" xfId="11574"/>
    <cellStyle name="Input cel 3 6 2 2 5 4" xfId="27587"/>
    <cellStyle name="Input cel 3 6 2 2 5 5" xfId="41100"/>
    <cellStyle name="Input cel 3 6 2 2 6" xfId="8345"/>
    <cellStyle name="Input cel 3 6 2 2 6 2" xfId="17047"/>
    <cellStyle name="Input cel 3 6 2 2 6 3" xfId="11482"/>
    <cellStyle name="Input cel 3 6 2 2 6 4" xfId="29223"/>
    <cellStyle name="Input cel 3 6 2 2 6 5" xfId="42910"/>
    <cellStyle name="Input cel 3 6 2 2 7" xfId="9120"/>
    <cellStyle name="Input cel 3 6 2 2 7 2" xfId="17822"/>
    <cellStyle name="Input cel 3 6 2 2 7 3" xfId="22564"/>
    <cellStyle name="Input cel 3 6 2 2 7 4" xfId="29998"/>
    <cellStyle name="Input cel 3 6 2 2 7 5" xfId="49041"/>
    <cellStyle name="Input cel 3 6 2 2 8" xfId="9848"/>
    <cellStyle name="Input cel 3 6 2 2 8 2" xfId="18550"/>
    <cellStyle name="Input cel 3 6 2 2 8 3" xfId="20230"/>
    <cellStyle name="Input cel 3 6 2 2 8 4" xfId="30726"/>
    <cellStyle name="Input cel 3 6 2 2 8 5" xfId="49769"/>
    <cellStyle name="Input cel 3 6 2 2 9" xfId="10507"/>
    <cellStyle name="Input cel 3 6 2 2 9 2" xfId="19209"/>
    <cellStyle name="Input cel 3 6 2 2 9 3" xfId="13384"/>
    <cellStyle name="Input cel 3 6 2 2 9 4" xfId="31385"/>
    <cellStyle name="Input cel 3 6 2 2 9 5" xfId="50428"/>
    <cellStyle name="Input cel 3 6 2 3" xfId="4945"/>
    <cellStyle name="Input cel 3 6 2 3 10" xfId="25824"/>
    <cellStyle name="Input cel 3 6 2 3 11" xfId="33763"/>
    <cellStyle name="Input cel 3 6 2 3 12" xfId="34699"/>
    <cellStyle name="Input cel 3 6 2 3 13" xfId="36810"/>
    <cellStyle name="Input cel 3 6 2 3 14" xfId="39337"/>
    <cellStyle name="Input cel 3 6 2 3 2" xfId="3122"/>
    <cellStyle name="Input cel 3 6 2 3 2 2" xfId="11941"/>
    <cellStyle name="Input cel 3 6 2 3 2 2 2" xfId="44664"/>
    <cellStyle name="Input cel 3 6 2 3 2 3" xfId="20258"/>
    <cellStyle name="Input cel 3 6 2 3 2 4" xfId="20546"/>
    <cellStyle name="Input cel 3 6 2 3 2 5" xfId="37420"/>
    <cellStyle name="Input cel 3 6 2 3 3" xfId="7036"/>
    <cellStyle name="Input cel 3 6 2 3 3 2" xfId="15738"/>
    <cellStyle name="Input cel 3 6 2 3 3 2 2" xfId="47714"/>
    <cellStyle name="Input cel 3 6 2 3 3 3" xfId="19872"/>
    <cellStyle name="Input cel 3 6 2 3 3 4" xfId="27914"/>
    <cellStyle name="Input cel 3 6 2 3 3 5" xfId="41427"/>
    <cellStyle name="Input cel 3 6 2 3 4" xfId="8701"/>
    <cellStyle name="Input cel 3 6 2 3 4 2" xfId="17403"/>
    <cellStyle name="Input cel 3 6 2 3 4 3" xfId="25110"/>
    <cellStyle name="Input cel 3 6 2 3 4 4" xfId="29579"/>
    <cellStyle name="Input cel 3 6 2 3 4 5" xfId="43353"/>
    <cellStyle name="Input cel 3 6 2 3 5" xfId="9456"/>
    <cellStyle name="Input cel 3 6 2 3 5 2" xfId="18158"/>
    <cellStyle name="Input cel 3 6 2 3 5 3" xfId="23085"/>
    <cellStyle name="Input cel 3 6 2 3 5 4" xfId="30334"/>
    <cellStyle name="Input cel 3 6 2 3 5 5" xfId="49377"/>
    <cellStyle name="Input cel 3 6 2 3 6" xfId="10150"/>
    <cellStyle name="Input cel 3 6 2 3 6 2" xfId="18852"/>
    <cellStyle name="Input cel 3 6 2 3 6 3" xfId="12994"/>
    <cellStyle name="Input cel 3 6 2 3 6 4" xfId="31028"/>
    <cellStyle name="Input cel 3 6 2 3 6 5" xfId="50071"/>
    <cellStyle name="Input cel 3 6 2 3 7" xfId="10768"/>
    <cellStyle name="Input cel 3 6 2 3 7 2" xfId="19470"/>
    <cellStyle name="Input cel 3 6 2 3 7 3" xfId="20299"/>
    <cellStyle name="Input cel 3 6 2 3 7 4" xfId="31646"/>
    <cellStyle name="Input cel 3 6 2 3 7 5" xfId="50689"/>
    <cellStyle name="Input cel 3 6 2 3 8" xfId="13647"/>
    <cellStyle name="Input cel 3 6 2 3 9" xfId="22866"/>
    <cellStyle name="Input cel 3 6 2 4" xfId="4717"/>
    <cellStyle name="Input cel 3 6 2 4 10" xfId="25596"/>
    <cellStyle name="Input cel 3 6 2 4 11" xfId="33535"/>
    <cellStyle name="Input cel 3 6 2 4 12" xfId="34471"/>
    <cellStyle name="Input cel 3 6 2 4 13" xfId="36582"/>
    <cellStyle name="Input cel 3 6 2 4 14" xfId="39109"/>
    <cellStyle name="Input cel 3 6 2 4 2" xfId="5413"/>
    <cellStyle name="Input cel 3 6 2 4 2 2" xfId="14115"/>
    <cellStyle name="Input cel 3 6 2 4 2 2 2" xfId="46246"/>
    <cellStyle name="Input cel 3 6 2 4 2 3" xfId="1870"/>
    <cellStyle name="Input cel 3 6 2 4 2 4" xfId="26292"/>
    <cellStyle name="Input cel 3 6 2 4 2 5" xfId="39805"/>
    <cellStyle name="Input cel 3 6 2 4 3" xfId="6808"/>
    <cellStyle name="Input cel 3 6 2 4 3 2" xfId="15510"/>
    <cellStyle name="Input cel 3 6 2 4 3 2 2" xfId="47486"/>
    <cellStyle name="Input cel 3 6 2 4 3 3" xfId="12240"/>
    <cellStyle name="Input cel 3 6 2 4 3 4" xfId="27686"/>
    <cellStyle name="Input cel 3 6 2 4 3 5" xfId="41199"/>
    <cellStyle name="Input cel 3 6 2 4 4" xfId="8473"/>
    <cellStyle name="Input cel 3 6 2 4 4 2" xfId="17175"/>
    <cellStyle name="Input cel 3 6 2 4 4 3" xfId="22291"/>
    <cellStyle name="Input cel 3 6 2 4 4 4" xfId="29351"/>
    <cellStyle name="Input cel 3 6 2 4 4 5" xfId="43125"/>
    <cellStyle name="Input cel 3 6 2 4 5" xfId="9228"/>
    <cellStyle name="Input cel 3 6 2 4 5 2" xfId="17930"/>
    <cellStyle name="Input cel 3 6 2 4 5 3" xfId="20479"/>
    <cellStyle name="Input cel 3 6 2 4 5 4" xfId="30106"/>
    <cellStyle name="Input cel 3 6 2 4 5 5" xfId="49149"/>
    <cellStyle name="Input cel 3 6 2 4 6" xfId="9922"/>
    <cellStyle name="Input cel 3 6 2 4 6 2" xfId="18624"/>
    <cellStyle name="Input cel 3 6 2 4 6 3" xfId="12584"/>
    <cellStyle name="Input cel 3 6 2 4 6 4" xfId="30800"/>
    <cellStyle name="Input cel 3 6 2 4 6 5" xfId="49843"/>
    <cellStyle name="Input cel 3 6 2 4 7" xfId="10540"/>
    <cellStyle name="Input cel 3 6 2 4 7 2" xfId="19242"/>
    <cellStyle name="Input cel 3 6 2 4 7 3" xfId="13401"/>
    <cellStyle name="Input cel 3 6 2 4 7 4" xfId="31418"/>
    <cellStyle name="Input cel 3 6 2 4 7 5" xfId="50461"/>
    <cellStyle name="Input cel 3 6 2 4 8" xfId="13419"/>
    <cellStyle name="Input cel 3 6 2 4 9" xfId="23477"/>
    <cellStyle name="Input cel 3 6 2 5" xfId="6318"/>
    <cellStyle name="Input cel 3 6 2 5 2" xfId="15020"/>
    <cellStyle name="Input cel 3 6 2 5 2 2" xfId="47075"/>
    <cellStyle name="Input cel 3 6 2 5 3" xfId="22554"/>
    <cellStyle name="Input cel 3 6 2 5 4" xfId="27197"/>
    <cellStyle name="Input cel 3 6 2 5 5" xfId="40710"/>
    <cellStyle name="Input cel 3 6 2 6" xfId="5349"/>
    <cellStyle name="Input cel 3 6 2 6 2" xfId="14051"/>
    <cellStyle name="Input cel 3 6 2 6 2 2" xfId="46189"/>
    <cellStyle name="Input cel 3 6 2 6 3" xfId="24102"/>
    <cellStyle name="Input cel 3 6 2 6 4" xfId="26228"/>
    <cellStyle name="Input cel 3 6 2 6 5" xfId="39741"/>
    <cellStyle name="Input cel 3 6 2 7" xfId="3841"/>
    <cellStyle name="Input cel 3 6 2 7 2" xfId="12620"/>
    <cellStyle name="Input cel 3 6 2 7 2 2" xfId="45274"/>
    <cellStyle name="Input cel 3 6 2 7 3" xfId="22205"/>
    <cellStyle name="Input cel 3 6 2 7 4" xfId="24558"/>
    <cellStyle name="Input cel 3 6 2 7 5" xfId="38139"/>
    <cellStyle name="Input cel 3 6 2 8" xfId="6739"/>
    <cellStyle name="Input cel 3 6 2 8 2" xfId="15441"/>
    <cellStyle name="Input cel 3 6 2 8 3" xfId="12866"/>
    <cellStyle name="Input cel 3 6 2 8 4" xfId="27617"/>
    <cellStyle name="Input cel 3 6 2 8 5" xfId="41130"/>
    <cellStyle name="Input cel 3 6 2 9" xfId="7838"/>
    <cellStyle name="Input cel 3 6 2 9 2" xfId="16540"/>
    <cellStyle name="Input cel 3 6 2 9 3" xfId="20846"/>
    <cellStyle name="Input cel 3 6 2 9 4" xfId="28716"/>
    <cellStyle name="Input cel 3 6 2 9 5" xfId="48356"/>
    <cellStyle name="Input cel 3 6 20" xfId="37289"/>
    <cellStyle name="Input cel 3 6 3" xfId="916"/>
    <cellStyle name="Input cel 3 6 3 10" xfId="8364"/>
    <cellStyle name="Input cel 3 6 3 10 2" xfId="17066"/>
    <cellStyle name="Input cel 3 6 3 10 3" xfId="24583"/>
    <cellStyle name="Input cel 3 6 3 10 4" xfId="29242"/>
    <cellStyle name="Input cel 3 6 3 10 5" xfId="48822"/>
    <cellStyle name="Input cel 3 6 3 11" xfId="9139"/>
    <cellStyle name="Input cel 3 6 3 11 2" xfId="17841"/>
    <cellStyle name="Input cel 3 6 3 11 3" xfId="24527"/>
    <cellStyle name="Input cel 3 6 3 11 4" xfId="30017"/>
    <cellStyle name="Input cel 3 6 3 11 5" xfId="49060"/>
    <cellStyle name="Input cel 3 6 3 12" xfId="11447"/>
    <cellStyle name="Input cel 3 6 3 13" xfId="23782"/>
    <cellStyle name="Input cel 3 6 3 14" xfId="2097"/>
    <cellStyle name="Input cel 3 6 3 15" xfId="32709"/>
    <cellStyle name="Input cel 3 6 3 16" xfId="34319"/>
    <cellStyle name="Input cel 3 6 3 17" xfId="35756"/>
    <cellStyle name="Input cel 3 6 3 18" xfId="38283"/>
    <cellStyle name="Input cel 3 6 3 2" xfId="4779"/>
    <cellStyle name="Input cel 3 6 3 2 10" xfId="25658"/>
    <cellStyle name="Input cel 3 6 3 2 11" xfId="33597"/>
    <cellStyle name="Input cel 3 6 3 2 12" xfId="34533"/>
    <cellStyle name="Input cel 3 6 3 2 13" xfId="36644"/>
    <cellStyle name="Input cel 3 6 3 2 14" xfId="39171"/>
    <cellStyle name="Input cel 3 6 3 2 2" xfId="6009"/>
    <cellStyle name="Input cel 3 6 3 2 2 2" xfId="14711"/>
    <cellStyle name="Input cel 3 6 3 2 2 2 2" xfId="46796"/>
    <cellStyle name="Input cel 3 6 3 2 2 3" xfId="24248"/>
    <cellStyle name="Input cel 3 6 3 2 2 4" xfId="26888"/>
    <cellStyle name="Input cel 3 6 3 2 2 5" xfId="40401"/>
    <cellStyle name="Input cel 3 6 3 2 3" xfId="6870"/>
    <cellStyle name="Input cel 3 6 3 2 3 2" xfId="15572"/>
    <cellStyle name="Input cel 3 6 3 2 3 2 2" xfId="47548"/>
    <cellStyle name="Input cel 3 6 3 2 3 3" xfId="11487"/>
    <cellStyle name="Input cel 3 6 3 2 3 4" xfId="27748"/>
    <cellStyle name="Input cel 3 6 3 2 3 5" xfId="41261"/>
    <cellStyle name="Input cel 3 6 3 2 4" xfId="8535"/>
    <cellStyle name="Input cel 3 6 3 2 4 2" xfId="17237"/>
    <cellStyle name="Input cel 3 6 3 2 4 3" xfId="21602"/>
    <cellStyle name="Input cel 3 6 3 2 4 4" xfId="29413"/>
    <cellStyle name="Input cel 3 6 3 2 4 5" xfId="43187"/>
    <cellStyle name="Input cel 3 6 3 2 5" xfId="9290"/>
    <cellStyle name="Input cel 3 6 3 2 5 2" xfId="17992"/>
    <cellStyle name="Input cel 3 6 3 2 5 3" xfId="12919"/>
    <cellStyle name="Input cel 3 6 3 2 5 4" xfId="30168"/>
    <cellStyle name="Input cel 3 6 3 2 5 5" xfId="49211"/>
    <cellStyle name="Input cel 3 6 3 2 6" xfId="9984"/>
    <cellStyle name="Input cel 3 6 3 2 6 2" xfId="18686"/>
    <cellStyle name="Input cel 3 6 3 2 6 3" xfId="12124"/>
    <cellStyle name="Input cel 3 6 3 2 6 4" xfId="30862"/>
    <cellStyle name="Input cel 3 6 3 2 6 5" xfId="49905"/>
    <cellStyle name="Input cel 3 6 3 2 7" xfId="10602"/>
    <cellStyle name="Input cel 3 6 3 2 7 2" xfId="19304"/>
    <cellStyle name="Input cel 3 6 3 2 7 3" xfId="12681"/>
    <cellStyle name="Input cel 3 6 3 2 7 4" xfId="31480"/>
    <cellStyle name="Input cel 3 6 3 2 7 5" xfId="50523"/>
    <cellStyle name="Input cel 3 6 3 2 8" xfId="13481"/>
    <cellStyle name="Input cel 3 6 3 2 9" xfId="22103"/>
    <cellStyle name="Input cel 3 6 3 3" xfId="4837"/>
    <cellStyle name="Input cel 3 6 3 3 10" xfId="25716"/>
    <cellStyle name="Input cel 3 6 3 3 11" xfId="33655"/>
    <cellStyle name="Input cel 3 6 3 3 12" xfId="34591"/>
    <cellStyle name="Input cel 3 6 3 3 13" xfId="36702"/>
    <cellStyle name="Input cel 3 6 3 3 14" xfId="39229"/>
    <cellStyle name="Input cel 3 6 3 3 2" xfId="5659"/>
    <cellStyle name="Input cel 3 6 3 3 2 2" xfId="14361"/>
    <cellStyle name="Input cel 3 6 3 3 2 2 2" xfId="46476"/>
    <cellStyle name="Input cel 3 6 3 3 2 3" xfId="22979"/>
    <cellStyle name="Input cel 3 6 3 3 2 4" xfId="26538"/>
    <cellStyle name="Input cel 3 6 3 3 2 5" xfId="40051"/>
    <cellStyle name="Input cel 3 6 3 3 3" xfId="6928"/>
    <cellStyle name="Input cel 3 6 3 3 3 2" xfId="15630"/>
    <cellStyle name="Input cel 3 6 3 3 3 2 2" xfId="47606"/>
    <cellStyle name="Input cel 3 6 3 3 3 3" xfId="13269"/>
    <cellStyle name="Input cel 3 6 3 3 3 4" xfId="27806"/>
    <cellStyle name="Input cel 3 6 3 3 3 5" xfId="41319"/>
    <cellStyle name="Input cel 3 6 3 3 4" xfId="8593"/>
    <cellStyle name="Input cel 3 6 3 3 4 2" xfId="17295"/>
    <cellStyle name="Input cel 3 6 3 3 4 3" xfId="21615"/>
    <cellStyle name="Input cel 3 6 3 3 4 4" xfId="29471"/>
    <cellStyle name="Input cel 3 6 3 3 4 5" xfId="43245"/>
    <cellStyle name="Input cel 3 6 3 3 5" xfId="9348"/>
    <cellStyle name="Input cel 3 6 3 3 5 2" xfId="18050"/>
    <cellStyle name="Input cel 3 6 3 3 5 3" xfId="21355"/>
    <cellStyle name="Input cel 3 6 3 3 5 4" xfId="30226"/>
    <cellStyle name="Input cel 3 6 3 3 5 5" xfId="49269"/>
    <cellStyle name="Input cel 3 6 3 3 6" xfId="10042"/>
    <cellStyle name="Input cel 3 6 3 3 6 2" xfId="18744"/>
    <cellStyle name="Input cel 3 6 3 3 6 3" xfId="1802"/>
    <cellStyle name="Input cel 3 6 3 3 6 4" xfId="30920"/>
    <cellStyle name="Input cel 3 6 3 3 6 5" xfId="49963"/>
    <cellStyle name="Input cel 3 6 3 3 7" xfId="10660"/>
    <cellStyle name="Input cel 3 6 3 3 7 2" xfId="19362"/>
    <cellStyle name="Input cel 3 6 3 3 7 3" xfId="19827"/>
    <cellStyle name="Input cel 3 6 3 3 7 4" xfId="31538"/>
    <cellStyle name="Input cel 3 6 3 3 7 5" xfId="50581"/>
    <cellStyle name="Input cel 3 6 3 3 8" xfId="13539"/>
    <cellStyle name="Input cel 3 6 3 3 9" xfId="22754"/>
    <cellStyle name="Input cel 3 6 3 4" xfId="6043"/>
    <cellStyle name="Input cel 3 6 3 4 2" xfId="14745"/>
    <cellStyle name="Input cel 3 6 3 4 2 2" xfId="46825"/>
    <cellStyle name="Input cel 3 6 3 4 3" xfId="21080"/>
    <cellStyle name="Input cel 3 6 3 4 4" xfId="26922"/>
    <cellStyle name="Input cel 3 6 3 4 5" xfId="40435"/>
    <cellStyle name="Input cel 3 6 3 5" xfId="5604"/>
    <cellStyle name="Input cel 3 6 3 5 2" xfId="14306"/>
    <cellStyle name="Input cel 3 6 3 5 2 2" xfId="46425"/>
    <cellStyle name="Input cel 3 6 3 5 3" xfId="22283"/>
    <cellStyle name="Input cel 3 6 3 5 4" xfId="26483"/>
    <cellStyle name="Input cel 3 6 3 5 5" xfId="39996"/>
    <cellStyle name="Input cel 3 6 3 6" xfId="6655"/>
    <cellStyle name="Input cel 3 6 3 6 2" xfId="15357"/>
    <cellStyle name="Input cel 3 6 3 6 2 2" xfId="47365"/>
    <cellStyle name="Input cel 3 6 3 6 3" xfId="12926"/>
    <cellStyle name="Input cel 3 6 3 6 4" xfId="27533"/>
    <cellStyle name="Input cel 3 6 3 6 5" xfId="41046"/>
    <cellStyle name="Input cel 3 6 3 7" xfId="7375"/>
    <cellStyle name="Input cel 3 6 3 7 2" xfId="16077"/>
    <cellStyle name="Input cel 3 6 3 7 3" xfId="24516"/>
    <cellStyle name="Input cel 3 6 3 7 4" xfId="28253"/>
    <cellStyle name="Input cel 3 6 3 7 5" xfId="41766"/>
    <cellStyle name="Input cel 3 6 3 8" xfId="7953"/>
    <cellStyle name="Input cel 3 6 3 8 2" xfId="16655"/>
    <cellStyle name="Input cel 3 6 3 8 3" xfId="20865"/>
    <cellStyle name="Input cel 3 6 3 8 4" xfId="28831"/>
    <cellStyle name="Input cel 3 6 3 8 5" xfId="48471"/>
    <cellStyle name="Input cel 3 6 3 9" xfId="8079"/>
    <cellStyle name="Input cel 3 6 3 9 2" xfId="16781"/>
    <cellStyle name="Input cel 3 6 3 9 3" xfId="24000"/>
    <cellStyle name="Input cel 3 6 3 9 4" xfId="28957"/>
    <cellStyle name="Input cel 3 6 3 9 5" xfId="48597"/>
    <cellStyle name="Input cel 3 6 4" xfId="5077"/>
    <cellStyle name="Input cel 3 6 4 10" xfId="25956"/>
    <cellStyle name="Input cel 3 6 4 11" xfId="33895"/>
    <cellStyle name="Input cel 3 6 4 12" xfId="34831"/>
    <cellStyle name="Input cel 3 6 4 13" xfId="36942"/>
    <cellStyle name="Input cel 3 6 4 14" xfId="39469"/>
    <cellStyle name="Input cel 3 6 4 2" xfId="5898"/>
    <cellStyle name="Input cel 3 6 4 2 2" xfId="14600"/>
    <cellStyle name="Input cel 3 6 4 2 2 2" xfId="46695"/>
    <cellStyle name="Input cel 3 6 4 2 3" xfId="24893"/>
    <cellStyle name="Input cel 3 6 4 2 4" xfId="26777"/>
    <cellStyle name="Input cel 3 6 4 2 5" xfId="40290"/>
    <cellStyle name="Input cel 3 6 4 3" xfId="7168"/>
    <cellStyle name="Input cel 3 6 4 3 2" xfId="15870"/>
    <cellStyle name="Input cel 3 6 4 3 2 2" xfId="47846"/>
    <cellStyle name="Input cel 3 6 4 3 3" xfId="23630"/>
    <cellStyle name="Input cel 3 6 4 3 4" xfId="28046"/>
    <cellStyle name="Input cel 3 6 4 3 5" xfId="41559"/>
    <cellStyle name="Input cel 3 6 4 4" xfId="8833"/>
    <cellStyle name="Input cel 3 6 4 4 2" xfId="17535"/>
    <cellStyle name="Input cel 3 6 4 4 3" xfId="20835"/>
    <cellStyle name="Input cel 3 6 4 4 4" xfId="29711"/>
    <cellStyle name="Input cel 3 6 4 4 5" xfId="43485"/>
    <cellStyle name="Input cel 3 6 4 5" xfId="9588"/>
    <cellStyle name="Input cel 3 6 4 5 2" xfId="18290"/>
    <cellStyle name="Input cel 3 6 4 5 3" xfId="11894"/>
    <cellStyle name="Input cel 3 6 4 5 4" xfId="30466"/>
    <cellStyle name="Input cel 3 6 4 5 5" xfId="49509"/>
    <cellStyle name="Input cel 3 6 4 6" xfId="10282"/>
    <cellStyle name="Input cel 3 6 4 6 2" xfId="18984"/>
    <cellStyle name="Input cel 3 6 4 6 3" xfId="12239"/>
    <cellStyle name="Input cel 3 6 4 6 4" xfId="31160"/>
    <cellStyle name="Input cel 3 6 4 6 5" xfId="50203"/>
    <cellStyle name="Input cel 3 6 4 7" xfId="10900"/>
    <cellStyle name="Input cel 3 6 4 7 2" xfId="19602"/>
    <cellStyle name="Input cel 3 6 4 7 3" xfId="12759"/>
    <cellStyle name="Input cel 3 6 4 7 4" xfId="31778"/>
    <cellStyle name="Input cel 3 6 4 7 5" xfId="50821"/>
    <cellStyle name="Input cel 3 6 4 8" xfId="13779"/>
    <cellStyle name="Input cel 3 6 4 9" xfId="21576"/>
    <cellStyle name="Input cel 3 6 5" xfId="4797"/>
    <cellStyle name="Input cel 3 6 5 10" xfId="25676"/>
    <cellStyle name="Input cel 3 6 5 11" xfId="33615"/>
    <cellStyle name="Input cel 3 6 5 12" xfId="34551"/>
    <cellStyle name="Input cel 3 6 5 13" xfId="36662"/>
    <cellStyle name="Input cel 3 6 5 14" xfId="39189"/>
    <cellStyle name="Input cel 3 6 5 2" xfId="5717"/>
    <cellStyle name="Input cel 3 6 5 2 2" xfId="14419"/>
    <cellStyle name="Input cel 3 6 5 2 2 2" xfId="46530"/>
    <cellStyle name="Input cel 3 6 5 2 3" xfId="22314"/>
    <cellStyle name="Input cel 3 6 5 2 4" xfId="26596"/>
    <cellStyle name="Input cel 3 6 5 2 5" xfId="40109"/>
    <cellStyle name="Input cel 3 6 5 3" xfId="6888"/>
    <cellStyle name="Input cel 3 6 5 3 2" xfId="15590"/>
    <cellStyle name="Input cel 3 6 5 3 2 2" xfId="47566"/>
    <cellStyle name="Input cel 3 6 5 3 3" xfId="20215"/>
    <cellStyle name="Input cel 3 6 5 3 4" xfId="27766"/>
    <cellStyle name="Input cel 3 6 5 3 5" xfId="41279"/>
    <cellStyle name="Input cel 3 6 5 4" xfId="8553"/>
    <cellStyle name="Input cel 3 6 5 4 2" xfId="17255"/>
    <cellStyle name="Input cel 3 6 5 4 3" xfId="22831"/>
    <cellStyle name="Input cel 3 6 5 4 4" xfId="29431"/>
    <cellStyle name="Input cel 3 6 5 4 5" xfId="43205"/>
    <cellStyle name="Input cel 3 6 5 5" xfId="9308"/>
    <cellStyle name="Input cel 3 6 5 5 2" xfId="18010"/>
    <cellStyle name="Input cel 3 6 5 5 3" xfId="23751"/>
    <cellStyle name="Input cel 3 6 5 5 4" xfId="30186"/>
    <cellStyle name="Input cel 3 6 5 5 5" xfId="49229"/>
    <cellStyle name="Input cel 3 6 5 6" xfId="10002"/>
    <cellStyle name="Input cel 3 6 5 6 2" xfId="18704"/>
    <cellStyle name="Input cel 3 6 5 6 3" xfId="13052"/>
    <cellStyle name="Input cel 3 6 5 6 4" xfId="30880"/>
    <cellStyle name="Input cel 3 6 5 6 5" xfId="49923"/>
    <cellStyle name="Input cel 3 6 5 7" xfId="10620"/>
    <cellStyle name="Input cel 3 6 5 7 2" xfId="19322"/>
    <cellStyle name="Input cel 3 6 5 7 3" xfId="13250"/>
    <cellStyle name="Input cel 3 6 5 7 4" xfId="31498"/>
    <cellStyle name="Input cel 3 6 5 7 5" xfId="50541"/>
    <cellStyle name="Input cel 3 6 5 8" xfId="13499"/>
    <cellStyle name="Input cel 3 6 5 9" xfId="23405"/>
    <cellStyle name="Input cel 3 6 6" xfId="3232"/>
    <cellStyle name="Input cel 3 6 6 2" xfId="12047"/>
    <cellStyle name="Input cel 3 6 6 2 2" xfId="44764"/>
    <cellStyle name="Input cel 3 6 6 3" xfId="22147"/>
    <cellStyle name="Input cel 3 6 6 4" xfId="22893"/>
    <cellStyle name="Input cel 3 6 6 5" xfId="37530"/>
    <cellStyle name="Input cel 3 6 7" xfId="5446"/>
    <cellStyle name="Input cel 3 6 7 2" xfId="14148"/>
    <cellStyle name="Input cel 3 6 7 2 2" xfId="46274"/>
    <cellStyle name="Input cel 3 6 7 3" xfId="22889"/>
    <cellStyle name="Input cel 3 6 7 4" xfId="26325"/>
    <cellStyle name="Input cel 3 6 7 5" xfId="39838"/>
    <cellStyle name="Input cel 3 6 8" xfId="5876"/>
    <cellStyle name="Input cel 3 6 8 2" xfId="14578"/>
    <cellStyle name="Input cel 3 6 8 2 2" xfId="46673"/>
    <cellStyle name="Input cel 3 6 8 3" xfId="24032"/>
    <cellStyle name="Input cel 3 6 8 4" xfId="26755"/>
    <cellStyle name="Input cel 3 6 8 5" xfId="40268"/>
    <cellStyle name="Input cel 3 6 9" xfId="5850"/>
    <cellStyle name="Input cel 3 6 9 2" xfId="14552"/>
    <cellStyle name="Input cel 3 6 9 3" xfId="23658"/>
    <cellStyle name="Input cel 3 6 9 4" xfId="26729"/>
    <cellStyle name="Input cel 3 6 9 5" xfId="40242"/>
    <cellStyle name="Input cel 4" xfId="188"/>
    <cellStyle name="Input cel 4 10" xfId="5794"/>
    <cellStyle name="Input cel 4 10 2" xfId="14496"/>
    <cellStyle name="Input cel 4 10 3" xfId="22635"/>
    <cellStyle name="Input cel 4 10 4" xfId="26673"/>
    <cellStyle name="Input cel 4 10 5" xfId="40186"/>
    <cellStyle name="Input cel 4 11" xfId="2943"/>
    <cellStyle name="Input cel 4 11 2" xfId="11775"/>
    <cellStyle name="Input cel 4 11 3" xfId="20778"/>
    <cellStyle name="Input cel 4 11 4" xfId="22828"/>
    <cellStyle name="Input cel 4 11 5" xfId="44487"/>
    <cellStyle name="Input cel 4 12" xfId="7744"/>
    <cellStyle name="Input cel 4 12 2" xfId="16446"/>
    <cellStyle name="Input cel 4 12 3" xfId="21130"/>
    <cellStyle name="Input cel 4 12 4" xfId="28622"/>
    <cellStyle name="Input cel 4 12 5" xfId="48273"/>
    <cellStyle name="Input cel 4 13" xfId="8112"/>
    <cellStyle name="Input cel 4 13 2" xfId="16814"/>
    <cellStyle name="Input cel 4 13 3" xfId="21495"/>
    <cellStyle name="Input cel 4 13 4" xfId="28990"/>
    <cellStyle name="Input cel 4 13 5" xfId="48630"/>
    <cellStyle name="Input cel 4 14" xfId="7535"/>
    <cellStyle name="Input cel 4 14 2" xfId="16237"/>
    <cellStyle name="Input cel 4 14 3" xfId="23271"/>
    <cellStyle name="Input cel 4 14 4" xfId="28413"/>
    <cellStyle name="Input cel 4 14 5" xfId="48144"/>
    <cellStyle name="Input cel 4 15" xfId="2019"/>
    <cellStyle name="Input cel 4 16" xfId="22647"/>
    <cellStyle name="Input cel 4 17" xfId="22443"/>
    <cellStyle name="Input cel 4 18" xfId="31942"/>
    <cellStyle name="Input cel 4 19" xfId="31967"/>
    <cellStyle name="Input cel 4 2" xfId="562"/>
    <cellStyle name="Input cel 4 2 10" xfId="2904"/>
    <cellStyle name="Input cel 4 2 10 2" xfId="11737"/>
    <cellStyle name="Input cel 4 2 10 3" xfId="22726"/>
    <cellStyle name="Input cel 4 2 10 4" xfId="20881"/>
    <cellStyle name="Input cel 4 2 10 5" xfId="44448"/>
    <cellStyle name="Input cel 4 2 11" xfId="7406"/>
    <cellStyle name="Input cel 4 2 11 2" xfId="16108"/>
    <cellStyle name="Input cel 4 2 11 3" xfId="21303"/>
    <cellStyle name="Input cel 4 2 11 4" xfId="28284"/>
    <cellStyle name="Input cel 4 2 11 5" xfId="48015"/>
    <cellStyle name="Input cel 4 2 12" xfId="2899"/>
    <cellStyle name="Input cel 4 2 12 2" xfId="11732"/>
    <cellStyle name="Input cel 4 2 12 3" xfId="22818"/>
    <cellStyle name="Input cel 4 2 12 4" xfId="21948"/>
    <cellStyle name="Input cel 4 2 12 5" xfId="44443"/>
    <cellStyle name="Input cel 4 2 13" xfId="11130"/>
    <cellStyle name="Input cel 4 2 14" xfId="21565"/>
    <cellStyle name="Input cel 4 2 15" xfId="25128"/>
    <cellStyle name="Input cel 4 2 16" xfId="32023"/>
    <cellStyle name="Input cel 4 2 17" xfId="34090"/>
    <cellStyle name="Input cel 4 2 18" xfId="35070"/>
    <cellStyle name="Input cel 4 2 19" xfId="37203"/>
    <cellStyle name="Input cel 4 2 2" xfId="1337"/>
    <cellStyle name="Input cel 4 2 2 10" xfId="13061"/>
    <cellStyle name="Input cel 4 2 2 11" xfId="13274"/>
    <cellStyle name="Input cel 4 2 2 12" xfId="25514"/>
    <cellStyle name="Input cel 4 2 2 13" xfId="33130"/>
    <cellStyle name="Input cel 4 2 2 14" xfId="34375"/>
    <cellStyle name="Input cel 4 2 2 15" xfId="36177"/>
    <cellStyle name="Input cel 4 2 2 16" xfId="38704"/>
    <cellStyle name="Input cel 4 2 2 2" xfId="4960"/>
    <cellStyle name="Input cel 4 2 2 2 10" xfId="25839"/>
    <cellStyle name="Input cel 4 2 2 2 11" xfId="33778"/>
    <cellStyle name="Input cel 4 2 2 2 12" xfId="34714"/>
    <cellStyle name="Input cel 4 2 2 2 13" xfId="36825"/>
    <cellStyle name="Input cel 4 2 2 2 14" xfId="39352"/>
    <cellStyle name="Input cel 4 2 2 2 2" xfId="6217"/>
    <cellStyle name="Input cel 4 2 2 2 2 2" xfId="14919"/>
    <cellStyle name="Input cel 4 2 2 2 2 2 2" xfId="46982"/>
    <cellStyle name="Input cel 4 2 2 2 2 3" xfId="24883"/>
    <cellStyle name="Input cel 4 2 2 2 2 4" xfId="27096"/>
    <cellStyle name="Input cel 4 2 2 2 2 5" xfId="40609"/>
    <cellStyle name="Input cel 4 2 2 2 3" xfId="7051"/>
    <cellStyle name="Input cel 4 2 2 2 3 2" xfId="15753"/>
    <cellStyle name="Input cel 4 2 2 2 3 2 2" xfId="47729"/>
    <cellStyle name="Input cel 4 2 2 2 3 3" xfId="12850"/>
    <cellStyle name="Input cel 4 2 2 2 3 4" xfId="27929"/>
    <cellStyle name="Input cel 4 2 2 2 3 5" xfId="41442"/>
    <cellStyle name="Input cel 4 2 2 2 4" xfId="8716"/>
    <cellStyle name="Input cel 4 2 2 2 4 2" xfId="17418"/>
    <cellStyle name="Input cel 4 2 2 2 4 3" xfId="24410"/>
    <cellStyle name="Input cel 4 2 2 2 4 4" xfId="29594"/>
    <cellStyle name="Input cel 4 2 2 2 4 5" xfId="43368"/>
    <cellStyle name="Input cel 4 2 2 2 5" xfId="9471"/>
    <cellStyle name="Input cel 4 2 2 2 5 2" xfId="18173"/>
    <cellStyle name="Input cel 4 2 2 2 5 3" xfId="22595"/>
    <cellStyle name="Input cel 4 2 2 2 5 4" xfId="30349"/>
    <cellStyle name="Input cel 4 2 2 2 5 5" xfId="49392"/>
    <cellStyle name="Input cel 4 2 2 2 6" xfId="10165"/>
    <cellStyle name="Input cel 4 2 2 2 6 2" xfId="18867"/>
    <cellStyle name="Input cel 4 2 2 2 6 3" xfId="12535"/>
    <cellStyle name="Input cel 4 2 2 2 6 4" xfId="31043"/>
    <cellStyle name="Input cel 4 2 2 2 6 5" xfId="50086"/>
    <cellStyle name="Input cel 4 2 2 2 7" xfId="10783"/>
    <cellStyle name="Input cel 4 2 2 2 7 2" xfId="19485"/>
    <cellStyle name="Input cel 4 2 2 2 7 3" xfId="13358"/>
    <cellStyle name="Input cel 4 2 2 2 7 4" xfId="31661"/>
    <cellStyle name="Input cel 4 2 2 2 7 5" xfId="50704"/>
    <cellStyle name="Input cel 4 2 2 2 8" xfId="13662"/>
    <cellStyle name="Input cel 4 2 2 2 9" xfId="22720"/>
    <cellStyle name="Input cel 4 2 2 3" xfId="4874"/>
    <cellStyle name="Input cel 4 2 2 3 10" xfId="25753"/>
    <cellStyle name="Input cel 4 2 2 3 11" xfId="33692"/>
    <cellStyle name="Input cel 4 2 2 3 12" xfId="34628"/>
    <cellStyle name="Input cel 4 2 2 3 13" xfId="36739"/>
    <cellStyle name="Input cel 4 2 2 3 14" xfId="39266"/>
    <cellStyle name="Input cel 4 2 2 3 2" xfId="5640"/>
    <cellStyle name="Input cel 4 2 2 3 2 2" xfId="14342"/>
    <cellStyle name="Input cel 4 2 2 3 2 2 2" xfId="46459"/>
    <cellStyle name="Input cel 4 2 2 3 2 3" xfId="21703"/>
    <cellStyle name="Input cel 4 2 2 3 2 4" xfId="26519"/>
    <cellStyle name="Input cel 4 2 2 3 2 5" xfId="40032"/>
    <cellStyle name="Input cel 4 2 2 3 3" xfId="6965"/>
    <cellStyle name="Input cel 4 2 2 3 3 2" xfId="15667"/>
    <cellStyle name="Input cel 4 2 2 3 3 2 2" xfId="47643"/>
    <cellStyle name="Input cel 4 2 2 3 3 3" xfId="20089"/>
    <cellStyle name="Input cel 4 2 2 3 3 4" xfId="27843"/>
    <cellStyle name="Input cel 4 2 2 3 3 5" xfId="41356"/>
    <cellStyle name="Input cel 4 2 2 3 4" xfId="8630"/>
    <cellStyle name="Input cel 4 2 2 3 4 2" xfId="17332"/>
    <cellStyle name="Input cel 4 2 2 3 4 3" xfId="24745"/>
    <cellStyle name="Input cel 4 2 2 3 4 4" xfId="29508"/>
    <cellStyle name="Input cel 4 2 2 3 4 5" xfId="43282"/>
    <cellStyle name="Input cel 4 2 2 3 5" xfId="9385"/>
    <cellStyle name="Input cel 4 2 2 3 5 2" xfId="18087"/>
    <cellStyle name="Input cel 4 2 2 3 5 3" xfId="23020"/>
    <cellStyle name="Input cel 4 2 2 3 5 4" xfId="30263"/>
    <cellStyle name="Input cel 4 2 2 3 5 5" xfId="49306"/>
    <cellStyle name="Input cel 4 2 2 3 6" xfId="10079"/>
    <cellStyle name="Input cel 4 2 2 3 6 2" xfId="18781"/>
    <cellStyle name="Input cel 4 2 2 3 6 3" xfId="13395"/>
    <cellStyle name="Input cel 4 2 2 3 6 4" xfId="30957"/>
    <cellStyle name="Input cel 4 2 2 3 6 5" xfId="50000"/>
    <cellStyle name="Input cel 4 2 2 3 7" xfId="10697"/>
    <cellStyle name="Input cel 4 2 2 3 7 2" xfId="19399"/>
    <cellStyle name="Input cel 4 2 2 3 7 3" xfId="20150"/>
    <cellStyle name="Input cel 4 2 2 3 7 4" xfId="31575"/>
    <cellStyle name="Input cel 4 2 2 3 7 5" xfId="50618"/>
    <cellStyle name="Input cel 4 2 2 3 8" xfId="13576"/>
    <cellStyle name="Input cel 4 2 2 3 9" xfId="21036"/>
    <cellStyle name="Input cel 4 2 2 4" xfId="6544"/>
    <cellStyle name="Input cel 4 2 2 4 2" xfId="15246"/>
    <cellStyle name="Input cel 4 2 2 4 2 2" xfId="47273"/>
    <cellStyle name="Input cel 4 2 2 4 3" xfId="22003"/>
    <cellStyle name="Input cel 4 2 2 4 4" xfId="27423"/>
    <cellStyle name="Input cel 4 2 2 4 5" xfId="40936"/>
    <cellStyle name="Input cel 4 2 2 5" xfId="6609"/>
    <cellStyle name="Input cel 4 2 2 5 2" xfId="15311"/>
    <cellStyle name="Input cel 4 2 2 5 2 2" xfId="47330"/>
    <cellStyle name="Input cel 4 2 2 5 3" xfId="11693"/>
    <cellStyle name="Input cel 4 2 2 5 4" xfId="27487"/>
    <cellStyle name="Input cel 4 2 2 5 5" xfId="41000"/>
    <cellStyle name="Input cel 4 2 2 6" xfId="8210"/>
    <cellStyle name="Input cel 4 2 2 6 2" xfId="16912"/>
    <cellStyle name="Input cel 4 2 2 6 3" xfId="23639"/>
    <cellStyle name="Input cel 4 2 2 6 4" xfId="29088"/>
    <cellStyle name="Input cel 4 2 2 6 5" xfId="42741"/>
    <cellStyle name="Input cel 4 2 2 7" xfId="9003"/>
    <cellStyle name="Input cel 4 2 2 7 2" xfId="17705"/>
    <cellStyle name="Input cel 4 2 2 7 3" xfId="20508"/>
    <cellStyle name="Input cel 4 2 2 7 4" xfId="29881"/>
    <cellStyle name="Input cel 4 2 2 7 5" xfId="48924"/>
    <cellStyle name="Input cel 4 2 2 8" xfId="9753"/>
    <cellStyle name="Input cel 4 2 2 8 2" xfId="18455"/>
    <cellStyle name="Input cel 4 2 2 8 3" xfId="20087"/>
    <cellStyle name="Input cel 4 2 2 8 4" xfId="30631"/>
    <cellStyle name="Input cel 4 2 2 8 5" xfId="49674"/>
    <cellStyle name="Input cel 4 2 2 9" xfId="10444"/>
    <cellStyle name="Input cel 4 2 2 9 2" xfId="19146"/>
    <cellStyle name="Input cel 4 2 2 9 3" xfId="20191"/>
    <cellStyle name="Input cel 4 2 2 9 4" xfId="31322"/>
    <cellStyle name="Input cel 4 2 2 9 5" xfId="50365"/>
    <cellStyle name="Input cel 4 2 3" xfId="3519"/>
    <cellStyle name="Input cel 4 2 3 10" xfId="20926"/>
    <cellStyle name="Input cel 4 2 3 11" xfId="32234"/>
    <cellStyle name="Input cel 4 2 3 12" xfId="34156"/>
    <cellStyle name="Input cel 4 2 3 13" xfId="35281"/>
    <cellStyle name="Input cel 4 2 3 14" xfId="37817"/>
    <cellStyle name="Input cel 4 2 3 2" xfId="5570"/>
    <cellStyle name="Input cel 4 2 3 2 2" xfId="14272"/>
    <cellStyle name="Input cel 4 2 3 2 2 2" xfId="46395"/>
    <cellStyle name="Input cel 4 2 3 2 3" xfId="21763"/>
    <cellStyle name="Input cel 4 2 3 2 4" xfId="26449"/>
    <cellStyle name="Input cel 4 2 3 2 5" xfId="39962"/>
    <cellStyle name="Input cel 4 2 3 3" xfId="5500"/>
    <cellStyle name="Input cel 4 2 3 3 2" xfId="14202"/>
    <cellStyle name="Input cel 4 2 3 3 2 2" xfId="46327"/>
    <cellStyle name="Input cel 4 2 3 3 3" xfId="22890"/>
    <cellStyle name="Input cel 4 2 3 3 4" xfId="26379"/>
    <cellStyle name="Input cel 4 2 3 3 5" xfId="39892"/>
    <cellStyle name="Input cel 4 2 3 4" xfId="7613"/>
    <cellStyle name="Input cel 4 2 3 4 2" xfId="16315"/>
    <cellStyle name="Input cel 4 2 3 4 3" xfId="25140"/>
    <cellStyle name="Input cel 4 2 3 4 4" xfId="28491"/>
    <cellStyle name="Input cel 4 2 3 4 5" xfId="41975"/>
    <cellStyle name="Input cel 4 2 3 5" xfId="2915"/>
    <cellStyle name="Input cel 4 2 3 5 2" xfId="11748"/>
    <cellStyle name="Input cel 4 2 3 5 3" xfId="21469"/>
    <cellStyle name="Input cel 4 2 3 5 4" xfId="21869"/>
    <cellStyle name="Input cel 4 2 3 5 5" xfId="44459"/>
    <cellStyle name="Input cel 4 2 3 6" xfId="7416"/>
    <cellStyle name="Input cel 4 2 3 6 2" xfId="16118"/>
    <cellStyle name="Input cel 4 2 3 6 3" xfId="22594"/>
    <cellStyle name="Input cel 4 2 3 6 4" xfId="28294"/>
    <cellStyle name="Input cel 4 2 3 6 5" xfId="48025"/>
    <cellStyle name="Input cel 4 2 3 7" xfId="7616"/>
    <cellStyle name="Input cel 4 2 3 7 2" xfId="16318"/>
    <cellStyle name="Input cel 4 2 3 7 3" xfId="23486"/>
    <cellStyle name="Input cel 4 2 3 7 4" xfId="28494"/>
    <cellStyle name="Input cel 4 2 3 7 5" xfId="48219"/>
    <cellStyle name="Input cel 4 2 3 8" xfId="12319"/>
    <cellStyle name="Input cel 4 2 3 9" xfId="21124"/>
    <cellStyle name="Input cel 4 2 4" xfId="3598"/>
    <cellStyle name="Input cel 4 2 4 10" xfId="22215"/>
    <cellStyle name="Input cel 4 2 4 11" xfId="32313"/>
    <cellStyle name="Input cel 4 2 4 12" xfId="34216"/>
    <cellStyle name="Input cel 4 2 4 13" xfId="35360"/>
    <cellStyle name="Input cel 4 2 4 14" xfId="37896"/>
    <cellStyle name="Input cel 4 2 4 2" xfId="6344"/>
    <cellStyle name="Input cel 4 2 4 2 2" xfId="15046"/>
    <cellStyle name="Input cel 4 2 4 2 2 2" xfId="47100"/>
    <cellStyle name="Input cel 4 2 4 2 3" xfId="24426"/>
    <cellStyle name="Input cel 4 2 4 2 4" xfId="27223"/>
    <cellStyle name="Input cel 4 2 4 2 5" xfId="40736"/>
    <cellStyle name="Input cel 4 2 4 3" xfId="6094"/>
    <cellStyle name="Input cel 4 2 4 3 2" xfId="14796"/>
    <cellStyle name="Input cel 4 2 4 3 2 2" xfId="46870"/>
    <cellStyle name="Input cel 4 2 4 3 3" xfId="21911"/>
    <cellStyle name="Input cel 4 2 4 3 4" xfId="26973"/>
    <cellStyle name="Input cel 4 2 4 3 5" xfId="40486"/>
    <cellStyle name="Input cel 4 2 4 4" xfId="7685"/>
    <cellStyle name="Input cel 4 2 4 4 2" xfId="16387"/>
    <cellStyle name="Input cel 4 2 4 4 3" xfId="24808"/>
    <cellStyle name="Input cel 4 2 4 4 4" xfId="28563"/>
    <cellStyle name="Input cel 4 2 4 4 5" xfId="42054"/>
    <cellStyle name="Input cel 4 2 4 5" xfId="3847"/>
    <cellStyle name="Input cel 4 2 4 5 2" xfId="12626"/>
    <cellStyle name="Input cel 4 2 4 5 3" xfId="23467"/>
    <cellStyle name="Input cel 4 2 4 5 4" xfId="24294"/>
    <cellStyle name="Input cel 4 2 4 5 5" xfId="45280"/>
    <cellStyle name="Input cel 4 2 4 6" xfId="7549"/>
    <cellStyle name="Input cel 4 2 4 6 2" xfId="16251"/>
    <cellStyle name="Input cel 4 2 4 6 3" xfId="24746"/>
    <cellStyle name="Input cel 4 2 4 6 4" xfId="28427"/>
    <cellStyle name="Input cel 4 2 4 6 5" xfId="48158"/>
    <cellStyle name="Input cel 4 2 4 7" xfId="8223"/>
    <cellStyle name="Input cel 4 2 4 7 2" xfId="16925"/>
    <cellStyle name="Input cel 4 2 4 7 3" xfId="23698"/>
    <cellStyle name="Input cel 4 2 4 7 4" xfId="29101"/>
    <cellStyle name="Input cel 4 2 4 7 5" xfId="48737"/>
    <cellStyle name="Input cel 4 2 4 8" xfId="12395"/>
    <cellStyle name="Input cel 4 2 4 9" xfId="23784"/>
    <cellStyle name="Input cel 4 2 5" xfId="5384"/>
    <cellStyle name="Input cel 4 2 5 2" xfId="14086"/>
    <cellStyle name="Input cel 4 2 5 2 2" xfId="46221"/>
    <cellStyle name="Input cel 4 2 5 3" xfId="24496"/>
    <cellStyle name="Input cel 4 2 5 4" xfId="26263"/>
    <cellStyle name="Input cel 4 2 5 5" xfId="39776"/>
    <cellStyle name="Input cel 4 2 6" xfId="6098"/>
    <cellStyle name="Input cel 4 2 6 2" xfId="14800"/>
    <cellStyle name="Input cel 4 2 6 2 2" xfId="46874"/>
    <cellStyle name="Input cel 4 2 6 3" xfId="24080"/>
    <cellStyle name="Input cel 4 2 6 4" xfId="26977"/>
    <cellStyle name="Input cel 4 2 6 5" xfId="40490"/>
    <cellStyle name="Input cel 4 2 7" xfId="5735"/>
    <cellStyle name="Input cel 4 2 7 2" xfId="14437"/>
    <cellStyle name="Input cel 4 2 7 2 2" xfId="46545"/>
    <cellStyle name="Input cel 4 2 7 3" xfId="24667"/>
    <cellStyle name="Input cel 4 2 7 4" xfId="26614"/>
    <cellStyle name="Input cel 4 2 7 5" xfId="40127"/>
    <cellStyle name="Input cel 4 2 8" xfId="5796"/>
    <cellStyle name="Input cel 4 2 8 2" xfId="14498"/>
    <cellStyle name="Input cel 4 2 8 3" xfId="21757"/>
    <cellStyle name="Input cel 4 2 8 4" xfId="26675"/>
    <cellStyle name="Input cel 4 2 8 5" xfId="40188"/>
    <cellStyle name="Input cel 4 2 9" xfId="7468"/>
    <cellStyle name="Input cel 4 2 9 2" xfId="16170"/>
    <cellStyle name="Input cel 4 2 9 3" xfId="22928"/>
    <cellStyle name="Input cel 4 2 9 4" xfId="28346"/>
    <cellStyle name="Input cel 4 2 9 5" xfId="48077"/>
    <cellStyle name="Input cel 4 20" xfId="34995"/>
    <cellStyle name="Input cel 4 21" xfId="37106"/>
    <cellStyle name="Input cel 4 3" xfId="779"/>
    <cellStyle name="Input cel 4 3 10" xfId="9078"/>
    <cellStyle name="Input cel 4 3 10 2" xfId="17780"/>
    <cellStyle name="Input cel 4 3 10 3" xfId="12574"/>
    <cellStyle name="Input cel 4 3 10 4" xfId="29956"/>
    <cellStyle name="Input cel 4 3 10 5" xfId="48999"/>
    <cellStyle name="Input cel 4 3 11" xfId="9806"/>
    <cellStyle name="Input cel 4 3 11 2" xfId="18508"/>
    <cellStyle name="Input cel 4 3 11 3" xfId="19921"/>
    <cellStyle name="Input cel 4 3 11 4" xfId="30684"/>
    <cellStyle name="Input cel 4 3 11 5" xfId="49727"/>
    <cellStyle name="Input cel 4 3 12" xfId="11326"/>
    <cellStyle name="Input cel 4 3 13" xfId="12910"/>
    <cellStyle name="Input cel 4 3 14" xfId="22366"/>
    <cellStyle name="Input cel 4 3 15" xfId="32572"/>
    <cellStyle name="Input cel 4 3 16" xfId="34273"/>
    <cellStyle name="Input cel 4 3 17" xfId="35619"/>
    <cellStyle name="Input cel 4 3 18" xfId="38146"/>
    <cellStyle name="Input cel 4 3 2" xfId="5096"/>
    <cellStyle name="Input cel 4 3 2 10" xfId="25975"/>
    <cellStyle name="Input cel 4 3 2 11" xfId="33914"/>
    <cellStyle name="Input cel 4 3 2 12" xfId="34850"/>
    <cellStyle name="Input cel 4 3 2 13" xfId="36961"/>
    <cellStyle name="Input cel 4 3 2 14" xfId="39488"/>
    <cellStyle name="Input cel 4 3 2 2" xfId="6188"/>
    <cellStyle name="Input cel 4 3 2 2 2" xfId="14890"/>
    <cellStyle name="Input cel 4 3 2 2 2 2" xfId="46955"/>
    <cellStyle name="Input cel 4 3 2 2 3" xfId="24707"/>
    <cellStyle name="Input cel 4 3 2 2 4" xfId="27067"/>
    <cellStyle name="Input cel 4 3 2 2 5" xfId="40580"/>
    <cellStyle name="Input cel 4 3 2 3" xfId="7187"/>
    <cellStyle name="Input cel 4 3 2 3 2" xfId="15889"/>
    <cellStyle name="Input cel 4 3 2 3 2 2" xfId="47865"/>
    <cellStyle name="Input cel 4 3 2 3 3" xfId="21390"/>
    <cellStyle name="Input cel 4 3 2 3 4" xfId="28065"/>
    <cellStyle name="Input cel 4 3 2 3 5" xfId="41578"/>
    <cellStyle name="Input cel 4 3 2 4" xfId="8852"/>
    <cellStyle name="Input cel 4 3 2 4 2" xfId="17554"/>
    <cellStyle name="Input cel 4 3 2 4 3" xfId="21817"/>
    <cellStyle name="Input cel 4 3 2 4 4" xfId="29730"/>
    <cellStyle name="Input cel 4 3 2 4 5" xfId="43504"/>
    <cellStyle name="Input cel 4 3 2 5" xfId="9607"/>
    <cellStyle name="Input cel 4 3 2 5 2" xfId="18309"/>
    <cellStyle name="Input cel 4 3 2 5 3" xfId="12440"/>
    <cellStyle name="Input cel 4 3 2 5 4" xfId="30485"/>
    <cellStyle name="Input cel 4 3 2 5 5" xfId="49528"/>
    <cellStyle name="Input cel 4 3 2 6" xfId="10301"/>
    <cellStyle name="Input cel 4 3 2 6 2" xfId="19003"/>
    <cellStyle name="Input cel 4 3 2 6 3" xfId="1930"/>
    <cellStyle name="Input cel 4 3 2 6 4" xfId="31179"/>
    <cellStyle name="Input cel 4 3 2 6 5" xfId="50222"/>
    <cellStyle name="Input cel 4 3 2 7" xfId="10919"/>
    <cellStyle name="Input cel 4 3 2 7 2" xfId="19621"/>
    <cellStyle name="Input cel 4 3 2 7 3" xfId="12849"/>
    <cellStyle name="Input cel 4 3 2 7 4" xfId="31797"/>
    <cellStyle name="Input cel 4 3 2 7 5" xfId="50840"/>
    <cellStyle name="Input cel 4 3 2 8" xfId="13798"/>
    <cellStyle name="Input cel 4 3 2 9" xfId="21570"/>
    <cellStyle name="Input cel 4 3 3" xfId="5006"/>
    <cellStyle name="Input cel 4 3 3 10" xfId="25885"/>
    <cellStyle name="Input cel 4 3 3 11" xfId="33824"/>
    <cellStyle name="Input cel 4 3 3 12" xfId="34760"/>
    <cellStyle name="Input cel 4 3 3 13" xfId="36871"/>
    <cellStyle name="Input cel 4 3 3 14" xfId="39398"/>
    <cellStyle name="Input cel 4 3 3 2" xfId="5491"/>
    <cellStyle name="Input cel 4 3 3 2 2" xfId="14193"/>
    <cellStyle name="Input cel 4 3 3 2 2 2" xfId="46318"/>
    <cellStyle name="Input cel 4 3 3 2 3" xfId="23627"/>
    <cellStyle name="Input cel 4 3 3 2 4" xfId="26370"/>
    <cellStyle name="Input cel 4 3 3 2 5" xfId="39883"/>
    <cellStyle name="Input cel 4 3 3 3" xfId="7097"/>
    <cellStyle name="Input cel 4 3 3 3 2" xfId="15799"/>
    <cellStyle name="Input cel 4 3 3 3 2 2" xfId="47775"/>
    <cellStyle name="Input cel 4 3 3 3 3" xfId="13260"/>
    <cellStyle name="Input cel 4 3 3 3 4" xfId="27975"/>
    <cellStyle name="Input cel 4 3 3 3 5" xfId="41488"/>
    <cellStyle name="Input cel 4 3 3 4" xfId="8762"/>
    <cellStyle name="Input cel 4 3 3 4 2" xfId="17464"/>
    <cellStyle name="Input cel 4 3 3 4 3" xfId="25403"/>
    <cellStyle name="Input cel 4 3 3 4 4" xfId="29640"/>
    <cellStyle name="Input cel 4 3 3 4 5" xfId="43414"/>
    <cellStyle name="Input cel 4 3 3 5" xfId="9517"/>
    <cellStyle name="Input cel 4 3 3 5 2" xfId="18219"/>
    <cellStyle name="Input cel 4 3 3 5 3" xfId="13350"/>
    <cellStyle name="Input cel 4 3 3 5 4" xfId="30395"/>
    <cellStyle name="Input cel 4 3 3 5 5" xfId="49438"/>
    <cellStyle name="Input cel 4 3 3 6" xfId="10211"/>
    <cellStyle name="Input cel 4 3 3 6 2" xfId="18913"/>
    <cellStyle name="Input cel 4 3 3 6 3" xfId="12510"/>
    <cellStyle name="Input cel 4 3 3 6 4" xfId="31089"/>
    <cellStyle name="Input cel 4 3 3 6 5" xfId="50132"/>
    <cellStyle name="Input cel 4 3 3 7" xfId="10829"/>
    <cellStyle name="Input cel 4 3 3 7 2" xfId="19531"/>
    <cellStyle name="Input cel 4 3 3 7 3" xfId="11331"/>
    <cellStyle name="Input cel 4 3 3 7 4" xfId="31707"/>
    <cellStyle name="Input cel 4 3 3 7 5" xfId="50750"/>
    <cellStyle name="Input cel 4 3 3 8" xfId="13708"/>
    <cellStyle name="Input cel 4 3 3 9" xfId="21222"/>
    <cellStyle name="Input cel 4 3 4" xfId="3836"/>
    <cellStyle name="Input cel 4 3 4 2" xfId="12615"/>
    <cellStyle name="Input cel 4 3 4 2 2" xfId="45270"/>
    <cellStyle name="Input cel 4 3 4 3" xfId="12904"/>
    <cellStyle name="Input cel 4 3 4 4" xfId="23229"/>
    <cellStyle name="Input cel 4 3 4 5" xfId="38134"/>
    <cellStyle name="Input cel 4 3 5" xfId="5589"/>
    <cellStyle name="Input cel 4 3 5 2" xfId="14291"/>
    <cellStyle name="Input cel 4 3 5 2 2" xfId="46412"/>
    <cellStyle name="Input cel 4 3 5 3" xfId="23944"/>
    <cellStyle name="Input cel 4 3 5 4" xfId="26468"/>
    <cellStyle name="Input cel 4 3 5 5" xfId="39981"/>
    <cellStyle name="Input cel 4 3 6" xfId="5879"/>
    <cellStyle name="Input cel 4 3 6 2" xfId="14581"/>
    <cellStyle name="Input cel 4 3 6 2 2" xfId="46676"/>
    <cellStyle name="Input cel 4 3 6 3" xfId="20892"/>
    <cellStyle name="Input cel 4 3 6 4" xfId="26758"/>
    <cellStyle name="Input cel 4 3 6 5" xfId="40271"/>
    <cellStyle name="Input cel 4 3 7" xfId="6746"/>
    <cellStyle name="Input cel 4 3 7 2" xfId="15448"/>
    <cellStyle name="Input cel 4 3 7 3" xfId="11477"/>
    <cellStyle name="Input cel 4 3 7 4" xfId="27624"/>
    <cellStyle name="Input cel 4 3 7 5" xfId="41137"/>
    <cellStyle name="Input cel 4 3 8" xfId="7857"/>
    <cellStyle name="Input cel 4 3 8 2" xfId="16559"/>
    <cellStyle name="Input cel 4 3 8 3" xfId="23387"/>
    <cellStyle name="Input cel 4 3 8 4" xfId="28735"/>
    <cellStyle name="Input cel 4 3 8 5" xfId="48375"/>
    <cellStyle name="Input cel 4 3 9" xfId="8303"/>
    <cellStyle name="Input cel 4 3 9 2" xfId="17005"/>
    <cellStyle name="Input cel 4 3 9 3" xfId="11179"/>
    <cellStyle name="Input cel 4 3 9 4" xfId="29181"/>
    <cellStyle name="Input cel 4 3 9 5" xfId="48817"/>
    <cellStyle name="Input cel 4 4" xfId="1213"/>
    <cellStyle name="Input cel 4 4 10" xfId="8455"/>
    <cellStyle name="Input cel 4 4 10 2" xfId="17157"/>
    <cellStyle name="Input cel 4 4 10 3" xfId="24787"/>
    <cellStyle name="Input cel 4 4 10 4" xfId="29333"/>
    <cellStyle name="Input cel 4 4 10 5" xfId="48913"/>
    <cellStyle name="Input cel 4 4 11" xfId="9210"/>
    <cellStyle name="Input cel 4 4 11 2" xfId="17912"/>
    <cellStyle name="Input cel 4 4 11 3" xfId="22967"/>
    <cellStyle name="Input cel 4 4 11 4" xfId="30088"/>
    <cellStyle name="Input cel 4 4 11 5" xfId="49131"/>
    <cellStyle name="Input cel 4 4 12" xfId="2183"/>
    <cellStyle name="Input cel 4 4 13" xfId="21597"/>
    <cellStyle name="Input cel 4 4 14" xfId="21993"/>
    <cellStyle name="Input cel 4 4 15" xfId="33006"/>
    <cellStyle name="Input cel 4 4 16" xfId="34343"/>
    <cellStyle name="Input cel 4 4 17" xfId="36053"/>
    <cellStyle name="Input cel 4 4 18" xfId="38580"/>
    <cellStyle name="Input cel 4 4 2" xfId="4925"/>
    <cellStyle name="Input cel 4 4 2 10" xfId="25804"/>
    <cellStyle name="Input cel 4 4 2 11" xfId="33743"/>
    <cellStyle name="Input cel 4 4 2 12" xfId="34679"/>
    <cellStyle name="Input cel 4 4 2 13" xfId="36790"/>
    <cellStyle name="Input cel 4 4 2 14" xfId="39317"/>
    <cellStyle name="Input cel 4 4 2 2" xfId="5861"/>
    <cellStyle name="Input cel 4 4 2 2 2" xfId="14563"/>
    <cellStyle name="Input cel 4 4 2 2 2 2" xfId="46658"/>
    <cellStyle name="Input cel 4 4 2 2 3" xfId="22843"/>
    <cellStyle name="Input cel 4 4 2 2 4" xfId="26740"/>
    <cellStyle name="Input cel 4 4 2 2 5" xfId="40253"/>
    <cellStyle name="Input cel 4 4 2 3" xfId="7016"/>
    <cellStyle name="Input cel 4 4 2 3 2" xfId="15718"/>
    <cellStyle name="Input cel 4 4 2 3 2 2" xfId="47694"/>
    <cellStyle name="Input cel 4 4 2 3 3" xfId="20361"/>
    <cellStyle name="Input cel 4 4 2 3 4" xfId="27894"/>
    <cellStyle name="Input cel 4 4 2 3 5" xfId="41407"/>
    <cellStyle name="Input cel 4 4 2 4" xfId="8681"/>
    <cellStyle name="Input cel 4 4 2 4 2" xfId="17383"/>
    <cellStyle name="Input cel 4 4 2 4 3" xfId="24212"/>
    <cellStyle name="Input cel 4 4 2 4 4" xfId="29559"/>
    <cellStyle name="Input cel 4 4 2 4 5" xfId="43333"/>
    <cellStyle name="Input cel 4 4 2 5" xfId="9436"/>
    <cellStyle name="Input cel 4 4 2 5 2" xfId="18138"/>
    <cellStyle name="Input cel 4 4 2 5 3" xfId="22945"/>
    <cellStyle name="Input cel 4 4 2 5 4" xfId="30314"/>
    <cellStyle name="Input cel 4 4 2 5 5" xfId="49357"/>
    <cellStyle name="Input cel 4 4 2 6" xfId="10130"/>
    <cellStyle name="Input cel 4 4 2 6 2" xfId="18832"/>
    <cellStyle name="Input cel 4 4 2 6 3" xfId="11402"/>
    <cellStyle name="Input cel 4 4 2 6 4" xfId="31008"/>
    <cellStyle name="Input cel 4 4 2 6 5" xfId="50051"/>
    <cellStyle name="Input cel 4 4 2 7" xfId="10748"/>
    <cellStyle name="Input cel 4 4 2 7 2" xfId="19450"/>
    <cellStyle name="Input cel 4 4 2 7 3" xfId="12271"/>
    <cellStyle name="Input cel 4 4 2 7 4" xfId="31626"/>
    <cellStyle name="Input cel 4 4 2 7 5" xfId="50669"/>
    <cellStyle name="Input cel 4 4 2 8" xfId="13627"/>
    <cellStyle name="Input cel 4 4 2 9" xfId="25266"/>
    <cellStyle name="Input cel 4 4 3" xfId="4762"/>
    <cellStyle name="Input cel 4 4 3 10" xfId="25641"/>
    <cellStyle name="Input cel 4 4 3 11" xfId="33580"/>
    <cellStyle name="Input cel 4 4 3 12" xfId="34516"/>
    <cellStyle name="Input cel 4 4 3 13" xfId="36627"/>
    <cellStyle name="Input cel 4 4 3 14" xfId="39154"/>
    <cellStyle name="Input cel 4 4 3 2" xfId="5538"/>
    <cellStyle name="Input cel 4 4 3 2 2" xfId="14240"/>
    <cellStyle name="Input cel 4 4 3 2 2 2" xfId="46363"/>
    <cellStyle name="Input cel 4 4 3 2 3" xfId="23488"/>
    <cellStyle name="Input cel 4 4 3 2 4" xfId="26417"/>
    <cellStyle name="Input cel 4 4 3 2 5" xfId="39930"/>
    <cellStyle name="Input cel 4 4 3 3" xfId="6853"/>
    <cellStyle name="Input cel 4 4 3 3 2" xfId="15555"/>
    <cellStyle name="Input cel 4 4 3 3 2 2" xfId="47531"/>
    <cellStyle name="Input cel 4 4 3 3 3" xfId="13255"/>
    <cellStyle name="Input cel 4 4 3 3 4" xfId="27731"/>
    <cellStyle name="Input cel 4 4 3 3 5" xfId="41244"/>
    <cellStyle name="Input cel 4 4 3 4" xfId="8518"/>
    <cellStyle name="Input cel 4 4 3 4 2" xfId="17220"/>
    <cellStyle name="Input cel 4 4 3 4 3" xfId="24076"/>
    <cellStyle name="Input cel 4 4 3 4 4" xfId="29396"/>
    <cellStyle name="Input cel 4 4 3 4 5" xfId="43170"/>
    <cellStyle name="Input cel 4 4 3 5" xfId="9273"/>
    <cellStyle name="Input cel 4 4 3 5 2" xfId="17975"/>
    <cellStyle name="Input cel 4 4 3 5 3" xfId="23386"/>
    <cellStyle name="Input cel 4 4 3 5 4" xfId="30151"/>
    <cellStyle name="Input cel 4 4 3 5 5" xfId="49194"/>
    <cellStyle name="Input cel 4 4 3 6" xfId="9967"/>
    <cellStyle name="Input cel 4 4 3 6 2" xfId="18669"/>
    <cellStyle name="Input cel 4 4 3 6 3" xfId="19972"/>
    <cellStyle name="Input cel 4 4 3 6 4" xfId="30845"/>
    <cellStyle name="Input cel 4 4 3 6 5" xfId="49888"/>
    <cellStyle name="Input cel 4 4 3 7" xfId="10585"/>
    <cellStyle name="Input cel 4 4 3 7 2" xfId="19287"/>
    <cellStyle name="Input cel 4 4 3 7 3" xfId="13305"/>
    <cellStyle name="Input cel 4 4 3 7 4" xfId="31463"/>
    <cellStyle name="Input cel 4 4 3 7 5" xfId="50506"/>
    <cellStyle name="Input cel 4 4 3 8" xfId="13464"/>
    <cellStyle name="Input cel 4 4 3 9" xfId="25432"/>
    <cellStyle name="Input cel 4 4 4" xfId="6303"/>
    <cellStyle name="Input cel 4 4 4 2" xfId="15005"/>
    <cellStyle name="Input cel 4 4 4 2 2" xfId="47062"/>
    <cellStyle name="Input cel 4 4 4 3" xfId="23443"/>
    <cellStyle name="Input cel 4 4 4 4" xfId="27182"/>
    <cellStyle name="Input cel 4 4 4 5" xfId="40695"/>
    <cellStyle name="Input cel 4 4 5" xfId="5853"/>
    <cellStyle name="Input cel 4 4 5 2" xfId="14555"/>
    <cellStyle name="Input cel 4 4 5 2 2" xfId="46650"/>
    <cellStyle name="Input cel 4 4 5 3" xfId="20695"/>
    <cellStyle name="Input cel 4 4 5 4" xfId="26732"/>
    <cellStyle name="Input cel 4 4 5 5" xfId="40245"/>
    <cellStyle name="Input cel 4 4 6" xfId="6791"/>
    <cellStyle name="Input cel 4 4 6 2" xfId="15493"/>
    <cellStyle name="Input cel 4 4 6 2 2" xfId="47469"/>
    <cellStyle name="Input cel 4 4 6 3" xfId="11106"/>
    <cellStyle name="Input cel 4 4 6 4" xfId="27669"/>
    <cellStyle name="Input cel 4 4 6 5" xfId="41182"/>
    <cellStyle name="Input cel 4 4 7" xfId="5644"/>
    <cellStyle name="Input cel 4 4 7 2" xfId="14346"/>
    <cellStyle name="Input cel 4 4 7 3" xfId="23507"/>
    <cellStyle name="Input cel 4 4 7 4" xfId="26523"/>
    <cellStyle name="Input cel 4 4 7 5" xfId="40036"/>
    <cellStyle name="Input cel 4 4 8" xfId="8125"/>
    <cellStyle name="Input cel 4 4 8 2" xfId="16827"/>
    <cellStyle name="Input cel 4 4 8 3" xfId="22984"/>
    <cellStyle name="Input cel 4 4 8 4" xfId="29003"/>
    <cellStyle name="Input cel 4 4 8 5" xfId="48643"/>
    <cellStyle name="Input cel 4 4 9" xfId="7551"/>
    <cellStyle name="Input cel 4 4 9 2" xfId="16253"/>
    <cellStyle name="Input cel 4 4 9 3" xfId="23593"/>
    <cellStyle name="Input cel 4 4 9 4" xfId="28429"/>
    <cellStyle name="Input cel 4 4 9 5" xfId="48160"/>
    <cellStyle name="Input cel 4 5" xfId="5076"/>
    <cellStyle name="Input cel 4 5 10" xfId="25955"/>
    <cellStyle name="Input cel 4 5 11" xfId="33894"/>
    <cellStyle name="Input cel 4 5 12" xfId="34830"/>
    <cellStyle name="Input cel 4 5 13" xfId="36941"/>
    <cellStyle name="Input cel 4 5 14" xfId="39468"/>
    <cellStyle name="Input cel 4 5 2" xfId="3291"/>
    <cellStyle name="Input cel 4 5 2 2" xfId="12106"/>
    <cellStyle name="Input cel 4 5 2 2 2" xfId="44820"/>
    <cellStyle name="Input cel 4 5 2 3" xfId="23002"/>
    <cellStyle name="Input cel 4 5 2 4" xfId="23220"/>
    <cellStyle name="Input cel 4 5 2 5" xfId="37589"/>
    <cellStyle name="Input cel 4 5 3" xfId="7167"/>
    <cellStyle name="Input cel 4 5 3 2" xfId="15869"/>
    <cellStyle name="Input cel 4 5 3 2 2" xfId="47845"/>
    <cellStyle name="Input cel 4 5 3 3" xfId="24233"/>
    <cellStyle name="Input cel 4 5 3 4" xfId="28045"/>
    <cellStyle name="Input cel 4 5 3 5" xfId="41558"/>
    <cellStyle name="Input cel 4 5 4" xfId="8832"/>
    <cellStyle name="Input cel 4 5 4 2" xfId="17534"/>
    <cellStyle name="Input cel 4 5 4 3" xfId="21333"/>
    <cellStyle name="Input cel 4 5 4 4" xfId="29710"/>
    <cellStyle name="Input cel 4 5 4 5" xfId="43484"/>
    <cellStyle name="Input cel 4 5 5" xfId="9587"/>
    <cellStyle name="Input cel 4 5 5 2" xfId="18289"/>
    <cellStyle name="Input cel 4 5 5 3" xfId="12308"/>
    <cellStyle name="Input cel 4 5 5 4" xfId="30465"/>
    <cellStyle name="Input cel 4 5 5 5" xfId="49508"/>
    <cellStyle name="Input cel 4 5 6" xfId="10281"/>
    <cellStyle name="Input cel 4 5 6 2" xfId="18983"/>
    <cellStyle name="Input cel 4 5 6 3" xfId="11648"/>
    <cellStyle name="Input cel 4 5 6 4" xfId="31159"/>
    <cellStyle name="Input cel 4 5 6 5" xfId="50202"/>
    <cellStyle name="Input cel 4 5 7" xfId="10899"/>
    <cellStyle name="Input cel 4 5 7 2" xfId="19601"/>
    <cellStyle name="Input cel 4 5 7 3" xfId="11786"/>
    <cellStyle name="Input cel 4 5 7 4" xfId="31777"/>
    <cellStyle name="Input cel 4 5 7 5" xfId="50820"/>
    <cellStyle name="Input cel 4 5 8" xfId="13778"/>
    <cellStyle name="Input cel 4 5 9" xfId="21519"/>
    <cellStyle name="Input cel 4 6" xfId="5157"/>
    <cellStyle name="Input cel 4 6 10" xfId="26036"/>
    <cellStyle name="Input cel 4 6 11" xfId="33975"/>
    <cellStyle name="Input cel 4 6 12" xfId="34911"/>
    <cellStyle name="Input cel 4 6 13" xfId="37022"/>
    <cellStyle name="Input cel 4 6 14" xfId="39549"/>
    <cellStyle name="Input cel 4 6 2" xfId="5323"/>
    <cellStyle name="Input cel 4 6 2 2" xfId="14025"/>
    <cellStyle name="Input cel 4 6 2 2 2" xfId="46163"/>
    <cellStyle name="Input cel 4 6 2 3" xfId="20998"/>
    <cellStyle name="Input cel 4 6 2 4" xfId="26202"/>
    <cellStyle name="Input cel 4 6 2 5" xfId="39715"/>
    <cellStyle name="Input cel 4 6 3" xfId="7248"/>
    <cellStyle name="Input cel 4 6 3 2" xfId="15950"/>
    <cellStyle name="Input cel 4 6 3 2 2" xfId="47926"/>
    <cellStyle name="Input cel 4 6 3 3" xfId="24788"/>
    <cellStyle name="Input cel 4 6 3 4" xfId="28126"/>
    <cellStyle name="Input cel 4 6 3 5" xfId="41639"/>
    <cellStyle name="Input cel 4 6 4" xfId="8913"/>
    <cellStyle name="Input cel 4 6 4 2" xfId="17615"/>
    <cellStyle name="Input cel 4 6 4 3" xfId="23867"/>
    <cellStyle name="Input cel 4 6 4 4" xfId="29791"/>
    <cellStyle name="Input cel 4 6 4 5" xfId="43565"/>
    <cellStyle name="Input cel 4 6 5" xfId="9668"/>
    <cellStyle name="Input cel 4 6 5 2" xfId="18370"/>
    <cellStyle name="Input cel 4 6 5 3" xfId="2499"/>
    <cellStyle name="Input cel 4 6 5 4" xfId="30546"/>
    <cellStyle name="Input cel 4 6 5 5" xfId="49589"/>
    <cellStyle name="Input cel 4 6 6" xfId="10362"/>
    <cellStyle name="Input cel 4 6 6 2" xfId="19064"/>
    <cellStyle name="Input cel 4 6 6 3" xfId="20285"/>
    <cellStyle name="Input cel 4 6 6 4" xfId="31240"/>
    <cellStyle name="Input cel 4 6 6 5" xfId="50283"/>
    <cellStyle name="Input cel 4 6 7" xfId="10980"/>
    <cellStyle name="Input cel 4 6 7 2" xfId="19682"/>
    <cellStyle name="Input cel 4 6 7 3" xfId="2469"/>
    <cellStyle name="Input cel 4 6 7 4" xfId="31858"/>
    <cellStyle name="Input cel 4 6 7 5" xfId="50901"/>
    <cellStyle name="Input cel 4 6 8" xfId="13859"/>
    <cellStyle name="Input cel 4 6 9" xfId="25032"/>
    <cellStyle name="Input cel 4 7" xfId="6390"/>
    <cellStyle name="Input cel 4 7 2" xfId="15092"/>
    <cellStyle name="Input cel 4 7 2 2" xfId="47142"/>
    <cellStyle name="Input cel 4 7 3" xfId="25224"/>
    <cellStyle name="Input cel 4 7 4" xfId="27269"/>
    <cellStyle name="Input cel 4 7 5" xfId="40782"/>
    <cellStyle name="Input cel 4 8" xfId="6290"/>
    <cellStyle name="Input cel 4 8 2" xfId="14992"/>
    <cellStyle name="Input cel 4 8 2 2" xfId="47051"/>
    <cellStyle name="Input cel 4 8 3" xfId="20605"/>
    <cellStyle name="Input cel 4 8 4" xfId="27169"/>
    <cellStyle name="Input cel 4 8 5" xfId="40682"/>
    <cellStyle name="Input cel 4 9" xfId="6343"/>
    <cellStyle name="Input cel 4 9 2" xfId="15045"/>
    <cellStyle name="Input cel 4 9 2 2" xfId="47099"/>
    <cellStyle name="Input cel 4 9 3" xfId="24988"/>
    <cellStyle name="Input cel 4 9 4" xfId="27222"/>
    <cellStyle name="Input cel 4 9 5" xfId="40735"/>
    <cellStyle name="Input cel 5" xfId="496"/>
    <cellStyle name="Input cel 5 10" xfId="7342"/>
    <cellStyle name="Input cel 5 10 2" xfId="16044"/>
    <cellStyle name="Input cel 5 10 3" xfId="22296"/>
    <cellStyle name="Input cel 5 10 4" xfId="28220"/>
    <cellStyle name="Input cel 5 10 5" xfId="41733"/>
    <cellStyle name="Input cel 5 11" xfId="7462"/>
    <cellStyle name="Input cel 5 11 2" xfId="16164"/>
    <cellStyle name="Input cel 5 11 3" xfId="22402"/>
    <cellStyle name="Input cel 5 11 4" xfId="28340"/>
    <cellStyle name="Input cel 5 11 5" xfId="48071"/>
    <cellStyle name="Input cel 5 12" xfId="4026"/>
    <cellStyle name="Input cel 5 12 2" xfId="12786"/>
    <cellStyle name="Input cel 5 12 3" xfId="24682"/>
    <cellStyle name="Input cel 5 12 4" xfId="25499"/>
    <cellStyle name="Input cel 5 12 5" xfId="45459"/>
    <cellStyle name="Input cel 5 13" xfId="7401"/>
    <cellStyle name="Input cel 5 13 2" xfId="16103"/>
    <cellStyle name="Input cel 5 13 3" xfId="23041"/>
    <cellStyle name="Input cel 5 13 4" xfId="28279"/>
    <cellStyle name="Input cel 5 13 5" xfId="48010"/>
    <cellStyle name="Input cel 5 14" xfId="3945"/>
    <cellStyle name="Input cel 5 14 2" xfId="12712"/>
    <cellStyle name="Input cel 5 14 3" xfId="22970"/>
    <cellStyle name="Input cel 5 14 4" xfId="22995"/>
    <cellStyle name="Input cel 5 14 5" xfId="45378"/>
    <cellStyle name="Input cel 5 15" xfId="2011"/>
    <cellStyle name="Input cel 5 16" xfId="23801"/>
    <cellStyle name="Input cel 5 17" xfId="23860"/>
    <cellStyle name="Input cel 5 18" xfId="32016"/>
    <cellStyle name="Input cel 5 19" xfId="34084"/>
    <cellStyle name="Input cel 5 2" xfId="744"/>
    <cellStyle name="Input cel 5 2 10" xfId="7710"/>
    <cellStyle name="Input cel 5 2 10 2" xfId="16412"/>
    <cellStyle name="Input cel 5 2 10 3" xfId="22199"/>
    <cellStyle name="Input cel 5 2 10 4" xfId="28588"/>
    <cellStyle name="Input cel 5 2 10 5" xfId="48240"/>
    <cellStyle name="Input cel 5 2 11" xfId="7984"/>
    <cellStyle name="Input cel 5 2 11 2" xfId="16686"/>
    <cellStyle name="Input cel 5 2 11 3" xfId="22884"/>
    <cellStyle name="Input cel 5 2 11 4" xfId="28862"/>
    <cellStyle name="Input cel 5 2 11 5" xfId="48502"/>
    <cellStyle name="Input cel 5 2 12" xfId="7758"/>
    <cellStyle name="Input cel 5 2 12 2" xfId="16460"/>
    <cellStyle name="Input cel 5 2 12 3" xfId="11696"/>
    <cellStyle name="Input cel 5 2 12 4" xfId="28636"/>
    <cellStyle name="Input cel 5 2 12 5" xfId="48287"/>
    <cellStyle name="Input cel 5 2 13" xfId="11292"/>
    <cellStyle name="Input cel 5 2 14" xfId="20185"/>
    <cellStyle name="Input cel 5 2 15" xfId="24063"/>
    <cellStyle name="Input cel 5 2 16" xfId="32091"/>
    <cellStyle name="Input cel 5 2 17" xfId="34122"/>
    <cellStyle name="Input cel 5 2 18" xfId="35138"/>
    <cellStyle name="Input cel 5 2 19" xfId="37385"/>
    <cellStyle name="Input cel 5 2 2" xfId="1513"/>
    <cellStyle name="Input cel 5 2 2 10" xfId="13210"/>
    <cellStyle name="Input cel 5 2 2 11" xfId="25180"/>
    <cellStyle name="Input cel 5 2 2 12" xfId="25549"/>
    <cellStyle name="Input cel 5 2 2 13" xfId="33306"/>
    <cellStyle name="Input cel 5 2 2 14" xfId="34424"/>
    <cellStyle name="Input cel 5 2 2 15" xfId="36353"/>
    <cellStyle name="Input cel 5 2 2 16" xfId="38880"/>
    <cellStyle name="Input cel 5 2 2 2" xfId="5131"/>
    <cellStyle name="Input cel 5 2 2 2 10" xfId="26010"/>
    <cellStyle name="Input cel 5 2 2 2 11" xfId="33949"/>
    <cellStyle name="Input cel 5 2 2 2 12" xfId="34885"/>
    <cellStyle name="Input cel 5 2 2 2 13" xfId="36996"/>
    <cellStyle name="Input cel 5 2 2 2 14" xfId="39523"/>
    <cellStyle name="Input cel 5 2 2 2 2" xfId="5960"/>
    <cellStyle name="Input cel 5 2 2 2 2 2" xfId="14662"/>
    <cellStyle name="Input cel 5 2 2 2 2 2 2" xfId="46749"/>
    <cellStyle name="Input cel 5 2 2 2 2 3" xfId="22956"/>
    <cellStyle name="Input cel 5 2 2 2 2 4" xfId="26839"/>
    <cellStyle name="Input cel 5 2 2 2 2 5" xfId="40352"/>
    <cellStyle name="Input cel 5 2 2 2 3" xfId="7222"/>
    <cellStyle name="Input cel 5 2 2 2 3 2" xfId="15924"/>
    <cellStyle name="Input cel 5 2 2 2 3 2 2" xfId="47900"/>
    <cellStyle name="Input cel 5 2 2 2 3 3" xfId="21134"/>
    <cellStyle name="Input cel 5 2 2 2 3 4" xfId="28100"/>
    <cellStyle name="Input cel 5 2 2 2 3 5" xfId="41613"/>
    <cellStyle name="Input cel 5 2 2 2 4" xfId="8887"/>
    <cellStyle name="Input cel 5 2 2 2 4 2" xfId="17589"/>
    <cellStyle name="Input cel 5 2 2 2 4 3" xfId="21043"/>
    <cellStyle name="Input cel 5 2 2 2 4 4" xfId="29765"/>
    <cellStyle name="Input cel 5 2 2 2 4 5" xfId="43539"/>
    <cellStyle name="Input cel 5 2 2 2 5" xfId="9642"/>
    <cellStyle name="Input cel 5 2 2 2 5 2" xfId="18344"/>
    <cellStyle name="Input cel 5 2 2 2 5 3" xfId="13099"/>
    <cellStyle name="Input cel 5 2 2 2 5 4" xfId="30520"/>
    <cellStyle name="Input cel 5 2 2 2 5 5" xfId="49563"/>
    <cellStyle name="Input cel 5 2 2 2 6" xfId="10336"/>
    <cellStyle name="Input cel 5 2 2 2 6 2" xfId="19038"/>
    <cellStyle name="Input cel 5 2 2 2 6 3" xfId="12435"/>
    <cellStyle name="Input cel 5 2 2 2 6 4" xfId="31214"/>
    <cellStyle name="Input cel 5 2 2 2 6 5" xfId="50257"/>
    <cellStyle name="Input cel 5 2 2 2 7" xfId="10954"/>
    <cellStyle name="Input cel 5 2 2 2 7 2" xfId="19656"/>
    <cellStyle name="Input cel 5 2 2 2 7 3" xfId="19979"/>
    <cellStyle name="Input cel 5 2 2 2 7 4" xfId="31832"/>
    <cellStyle name="Input cel 5 2 2 2 7 5" xfId="50875"/>
    <cellStyle name="Input cel 5 2 2 2 8" xfId="13833"/>
    <cellStyle name="Input cel 5 2 2 2 9" xfId="23616"/>
    <cellStyle name="Input cel 5 2 2 3" xfId="5207"/>
    <cellStyle name="Input cel 5 2 2 3 10" xfId="26086"/>
    <cellStyle name="Input cel 5 2 2 3 11" xfId="34025"/>
    <cellStyle name="Input cel 5 2 2 3 12" xfId="34961"/>
    <cellStyle name="Input cel 5 2 2 3 13" xfId="37072"/>
    <cellStyle name="Input cel 5 2 2 3 14" xfId="39599"/>
    <cellStyle name="Input cel 5 2 2 3 2" xfId="6562"/>
    <cellStyle name="Input cel 5 2 2 3 2 2" xfId="15264"/>
    <cellStyle name="Input cel 5 2 2 3 2 2 2" xfId="47289"/>
    <cellStyle name="Input cel 5 2 2 3 2 3" xfId="25002"/>
    <cellStyle name="Input cel 5 2 2 3 2 4" xfId="27440"/>
    <cellStyle name="Input cel 5 2 2 3 2 5" xfId="40953"/>
    <cellStyle name="Input cel 5 2 2 3 3" xfId="7298"/>
    <cellStyle name="Input cel 5 2 2 3 3 2" xfId="16000"/>
    <cellStyle name="Input cel 5 2 2 3 3 2 2" xfId="47976"/>
    <cellStyle name="Input cel 5 2 2 3 3 3" xfId="23778"/>
    <cellStyle name="Input cel 5 2 2 3 3 4" xfId="28176"/>
    <cellStyle name="Input cel 5 2 2 3 3 5" xfId="41689"/>
    <cellStyle name="Input cel 5 2 2 3 4" xfId="8963"/>
    <cellStyle name="Input cel 5 2 2 3 4 2" xfId="17665"/>
    <cellStyle name="Input cel 5 2 2 3 4 3" xfId="21634"/>
    <cellStyle name="Input cel 5 2 2 3 4 4" xfId="29841"/>
    <cellStyle name="Input cel 5 2 2 3 4 5" xfId="43615"/>
    <cellStyle name="Input cel 5 2 2 3 5" xfId="9718"/>
    <cellStyle name="Input cel 5 2 2 3 5 2" xfId="18420"/>
    <cellStyle name="Input cel 5 2 2 3 5 3" xfId="2325"/>
    <cellStyle name="Input cel 5 2 2 3 5 4" xfId="30596"/>
    <cellStyle name="Input cel 5 2 2 3 5 5" xfId="49639"/>
    <cellStyle name="Input cel 5 2 2 3 6" xfId="10412"/>
    <cellStyle name="Input cel 5 2 2 3 6 2" xfId="19114"/>
    <cellStyle name="Input cel 5 2 2 3 6 3" xfId="20038"/>
    <cellStyle name="Input cel 5 2 2 3 6 4" xfId="31290"/>
    <cellStyle name="Input cel 5 2 2 3 6 5" xfId="50333"/>
    <cellStyle name="Input cel 5 2 2 3 7" xfId="11030"/>
    <cellStyle name="Input cel 5 2 2 3 7 2" xfId="19732"/>
    <cellStyle name="Input cel 5 2 2 3 7 3" xfId="13024"/>
    <cellStyle name="Input cel 5 2 2 3 7 4" xfId="31908"/>
    <cellStyle name="Input cel 5 2 2 3 7 5" xfId="50951"/>
    <cellStyle name="Input cel 5 2 2 3 8" xfId="13909"/>
    <cellStyle name="Input cel 5 2 2 3 9" xfId="12224"/>
    <cellStyle name="Input cel 5 2 2 4" xfId="3448"/>
    <cellStyle name="Input cel 5 2 2 4 2" xfId="12250"/>
    <cellStyle name="Input cel 5 2 2 4 2 2" xfId="44974"/>
    <cellStyle name="Input cel 5 2 2 4 3" xfId="22752"/>
    <cellStyle name="Input cel 5 2 2 4 4" xfId="12538"/>
    <cellStyle name="Input cel 5 2 2 4 5" xfId="37746"/>
    <cellStyle name="Input cel 5 2 2 5" xfId="6695"/>
    <cellStyle name="Input cel 5 2 2 5 2" xfId="15397"/>
    <cellStyle name="Input cel 5 2 2 5 2 2" xfId="47400"/>
    <cellStyle name="Input cel 5 2 2 5 3" xfId="20247"/>
    <cellStyle name="Input cel 5 2 2 5 4" xfId="27573"/>
    <cellStyle name="Input cel 5 2 2 5 5" xfId="41086"/>
    <cellStyle name="Input cel 5 2 2 6" xfId="8331"/>
    <cellStyle name="Input cel 5 2 2 6 2" xfId="17033"/>
    <cellStyle name="Input cel 5 2 2 6 3" xfId="21777"/>
    <cellStyle name="Input cel 5 2 2 6 4" xfId="29209"/>
    <cellStyle name="Input cel 5 2 2 6 5" xfId="42896"/>
    <cellStyle name="Input cel 5 2 2 7" xfId="9106"/>
    <cellStyle name="Input cel 5 2 2 7 2" xfId="17808"/>
    <cellStyle name="Input cel 5 2 2 7 3" xfId="22114"/>
    <cellStyle name="Input cel 5 2 2 7 4" xfId="29984"/>
    <cellStyle name="Input cel 5 2 2 7 5" xfId="49027"/>
    <cellStyle name="Input cel 5 2 2 8" xfId="9834"/>
    <cellStyle name="Input cel 5 2 2 8 2" xfId="18536"/>
    <cellStyle name="Input cel 5 2 2 8 3" xfId="12309"/>
    <cellStyle name="Input cel 5 2 2 8 4" xfId="30712"/>
    <cellStyle name="Input cel 5 2 2 8 5" xfId="49755"/>
    <cellStyle name="Input cel 5 2 2 9" xfId="10493"/>
    <cellStyle name="Input cel 5 2 2 9 2" xfId="19195"/>
    <cellStyle name="Input cel 5 2 2 9 3" xfId="13104"/>
    <cellStyle name="Input cel 5 2 2 9 4" xfId="31371"/>
    <cellStyle name="Input cel 5 2 2 9 5" xfId="50414"/>
    <cellStyle name="Input cel 5 2 3" xfId="4899"/>
    <cellStyle name="Input cel 5 2 3 10" xfId="25778"/>
    <cellStyle name="Input cel 5 2 3 11" xfId="33717"/>
    <cellStyle name="Input cel 5 2 3 12" xfId="34653"/>
    <cellStyle name="Input cel 5 2 3 13" xfId="36764"/>
    <cellStyle name="Input cel 5 2 3 14" xfId="39291"/>
    <cellStyle name="Input cel 5 2 3 2" xfId="6035"/>
    <cellStyle name="Input cel 5 2 3 2 2" xfId="14737"/>
    <cellStyle name="Input cel 5 2 3 2 2 2" xfId="46817"/>
    <cellStyle name="Input cel 5 2 3 2 3" xfId="22315"/>
    <cellStyle name="Input cel 5 2 3 2 4" xfId="26914"/>
    <cellStyle name="Input cel 5 2 3 2 5" xfId="40427"/>
    <cellStyle name="Input cel 5 2 3 3" xfId="6990"/>
    <cellStyle name="Input cel 5 2 3 3 2" xfId="15692"/>
    <cellStyle name="Input cel 5 2 3 3 2 2" xfId="47668"/>
    <cellStyle name="Input cel 5 2 3 3 3" xfId="11579"/>
    <cellStyle name="Input cel 5 2 3 3 4" xfId="27868"/>
    <cellStyle name="Input cel 5 2 3 3 5" xfId="41381"/>
    <cellStyle name="Input cel 5 2 3 4" xfId="8655"/>
    <cellStyle name="Input cel 5 2 3 4 2" xfId="17357"/>
    <cellStyle name="Input cel 5 2 3 4 3" xfId="20686"/>
    <cellStyle name="Input cel 5 2 3 4 4" xfId="29533"/>
    <cellStyle name="Input cel 5 2 3 4 5" xfId="43307"/>
    <cellStyle name="Input cel 5 2 3 5" xfId="9410"/>
    <cellStyle name="Input cel 5 2 3 5 2" xfId="18112"/>
    <cellStyle name="Input cel 5 2 3 5 3" xfId="21291"/>
    <cellStyle name="Input cel 5 2 3 5 4" xfId="30288"/>
    <cellStyle name="Input cel 5 2 3 5 5" xfId="49331"/>
    <cellStyle name="Input cel 5 2 3 6" xfId="10104"/>
    <cellStyle name="Input cel 5 2 3 6 2" xfId="18806"/>
    <cellStyle name="Input cel 5 2 3 6 3" xfId="20084"/>
    <cellStyle name="Input cel 5 2 3 6 4" xfId="30982"/>
    <cellStyle name="Input cel 5 2 3 6 5" xfId="50025"/>
    <cellStyle name="Input cel 5 2 3 7" xfId="10722"/>
    <cellStyle name="Input cel 5 2 3 7 2" xfId="19424"/>
    <cellStyle name="Input cel 5 2 3 7 3" xfId="19808"/>
    <cellStyle name="Input cel 5 2 3 7 4" xfId="31600"/>
    <cellStyle name="Input cel 5 2 3 7 5" xfId="50643"/>
    <cellStyle name="Input cel 5 2 3 8" xfId="13601"/>
    <cellStyle name="Input cel 5 2 3 9" xfId="23523"/>
    <cellStyle name="Input cel 5 2 4" xfId="4785"/>
    <cellStyle name="Input cel 5 2 4 10" xfId="25664"/>
    <cellStyle name="Input cel 5 2 4 11" xfId="33603"/>
    <cellStyle name="Input cel 5 2 4 12" xfId="34539"/>
    <cellStyle name="Input cel 5 2 4 13" xfId="36650"/>
    <cellStyle name="Input cel 5 2 4 14" xfId="39177"/>
    <cellStyle name="Input cel 5 2 4 2" xfId="6152"/>
    <cellStyle name="Input cel 5 2 4 2 2" xfId="14854"/>
    <cellStyle name="Input cel 5 2 4 2 2 2" xfId="46922"/>
    <cellStyle name="Input cel 5 2 4 2 3" xfId="24568"/>
    <cellStyle name="Input cel 5 2 4 2 4" xfId="27031"/>
    <cellStyle name="Input cel 5 2 4 2 5" xfId="40544"/>
    <cellStyle name="Input cel 5 2 4 3" xfId="6876"/>
    <cellStyle name="Input cel 5 2 4 3 2" xfId="15578"/>
    <cellStyle name="Input cel 5 2 4 3 2 2" xfId="47554"/>
    <cellStyle name="Input cel 5 2 4 3 3" xfId="12591"/>
    <cellStyle name="Input cel 5 2 4 3 4" xfId="27754"/>
    <cellStyle name="Input cel 5 2 4 3 5" xfId="41267"/>
    <cellStyle name="Input cel 5 2 4 4" xfId="8541"/>
    <cellStyle name="Input cel 5 2 4 4 2" xfId="17243"/>
    <cellStyle name="Input cel 5 2 4 4 3" xfId="21197"/>
    <cellStyle name="Input cel 5 2 4 4 4" xfId="29419"/>
    <cellStyle name="Input cel 5 2 4 4 5" xfId="43193"/>
    <cellStyle name="Input cel 5 2 4 5" xfId="9296"/>
    <cellStyle name="Input cel 5 2 4 5 2" xfId="17998"/>
    <cellStyle name="Input cel 5 2 4 5 3" xfId="21567"/>
    <cellStyle name="Input cel 5 2 4 5 4" xfId="30174"/>
    <cellStyle name="Input cel 5 2 4 5 5" xfId="49217"/>
    <cellStyle name="Input cel 5 2 4 6" xfId="9990"/>
    <cellStyle name="Input cel 5 2 4 6 2" xfId="18692"/>
    <cellStyle name="Input cel 5 2 4 6 3" xfId="12924"/>
    <cellStyle name="Input cel 5 2 4 6 4" xfId="30868"/>
    <cellStyle name="Input cel 5 2 4 6 5" xfId="49911"/>
    <cellStyle name="Input cel 5 2 4 7" xfId="10608"/>
    <cellStyle name="Input cel 5 2 4 7 2" xfId="19310"/>
    <cellStyle name="Input cel 5 2 4 7 3" xfId="11134"/>
    <cellStyle name="Input cel 5 2 4 7 4" xfId="31486"/>
    <cellStyle name="Input cel 5 2 4 7 5" xfId="50529"/>
    <cellStyle name="Input cel 5 2 4 8" xfId="13487"/>
    <cellStyle name="Input cel 5 2 4 9" xfId="23458"/>
    <cellStyle name="Input cel 5 2 5" xfId="3833"/>
    <cellStyle name="Input cel 5 2 5 2" xfId="12612"/>
    <cellStyle name="Input cel 5 2 5 2 2" xfId="45267"/>
    <cellStyle name="Input cel 5 2 5 3" xfId="22552"/>
    <cellStyle name="Input cel 5 2 5 4" xfId="1850"/>
    <cellStyle name="Input cel 5 2 5 5" xfId="38131"/>
    <cellStyle name="Input cel 5 2 6" xfId="6519"/>
    <cellStyle name="Input cel 5 2 6 2" xfId="15221"/>
    <cellStyle name="Input cel 5 2 6 2 2" xfId="47252"/>
    <cellStyle name="Input cel 5 2 6 3" xfId="2666"/>
    <cellStyle name="Input cel 5 2 6 4" xfId="27398"/>
    <cellStyle name="Input cel 5 2 6 5" xfId="40911"/>
    <cellStyle name="Input cel 5 2 7" xfId="3333"/>
    <cellStyle name="Input cel 5 2 7 2" xfId="12145"/>
    <cellStyle name="Input cel 5 2 7 2 2" xfId="44860"/>
    <cellStyle name="Input cel 5 2 7 3" xfId="22764"/>
    <cellStyle name="Input cel 5 2 7 4" xfId="21160"/>
    <cellStyle name="Input cel 5 2 7 5" xfId="37631"/>
    <cellStyle name="Input cel 5 2 8" xfId="7330"/>
    <cellStyle name="Input cel 5 2 8 2" xfId="16032"/>
    <cellStyle name="Input cel 5 2 8 3" xfId="24462"/>
    <cellStyle name="Input cel 5 2 8 4" xfId="28208"/>
    <cellStyle name="Input cel 5 2 8 5" xfId="41721"/>
    <cellStyle name="Input cel 5 2 9" xfId="7519"/>
    <cellStyle name="Input cel 5 2 9 2" xfId="16221"/>
    <cellStyle name="Input cel 5 2 9 3" xfId="21663"/>
    <cellStyle name="Input cel 5 2 9 4" xfId="28397"/>
    <cellStyle name="Input cel 5 2 9 5" xfId="48128"/>
    <cellStyle name="Input cel 5 20" xfId="35063"/>
    <cellStyle name="Input cel 5 21" xfId="37174"/>
    <cellStyle name="Input cel 5 3" xfId="847"/>
    <cellStyle name="Input cel 5 3 10" xfId="7798"/>
    <cellStyle name="Input cel 5 3 10 2" xfId="16500"/>
    <cellStyle name="Input cel 5 3 10 3" xfId="24699"/>
    <cellStyle name="Input cel 5 3 10 4" xfId="28676"/>
    <cellStyle name="Input cel 5 3 10 5" xfId="48322"/>
    <cellStyle name="Input cel 5 3 11" xfId="8389"/>
    <cellStyle name="Input cel 5 3 11 2" xfId="17091"/>
    <cellStyle name="Input cel 5 3 11 3" xfId="22255"/>
    <cellStyle name="Input cel 5 3 11 4" xfId="29267"/>
    <cellStyle name="Input cel 5 3 11 5" xfId="48847"/>
    <cellStyle name="Input cel 5 3 12" xfId="11390"/>
    <cellStyle name="Input cel 5 3 13" xfId="23986"/>
    <cellStyle name="Input cel 5 3 14" xfId="22399"/>
    <cellStyle name="Input cel 5 3 15" xfId="32640"/>
    <cellStyle name="Input cel 5 3 16" xfId="34305"/>
    <cellStyle name="Input cel 5 3 17" xfId="35687"/>
    <cellStyle name="Input cel 5 3 18" xfId="38214"/>
    <cellStyle name="Input cel 5 3 2" xfId="4853"/>
    <cellStyle name="Input cel 5 3 2 10" xfId="25732"/>
    <cellStyle name="Input cel 5 3 2 11" xfId="33671"/>
    <cellStyle name="Input cel 5 3 2 12" xfId="34607"/>
    <cellStyle name="Input cel 5 3 2 13" xfId="36718"/>
    <cellStyle name="Input cel 5 3 2 14" xfId="39245"/>
    <cellStyle name="Input cel 5 3 2 2" xfId="5994"/>
    <cellStyle name="Input cel 5 3 2 2 2" xfId="14696"/>
    <cellStyle name="Input cel 5 3 2 2 2 2" xfId="46782"/>
    <cellStyle name="Input cel 5 3 2 2 3" xfId="24470"/>
    <cellStyle name="Input cel 5 3 2 2 4" xfId="26873"/>
    <cellStyle name="Input cel 5 3 2 2 5" xfId="40386"/>
    <cellStyle name="Input cel 5 3 2 3" xfId="6944"/>
    <cellStyle name="Input cel 5 3 2 3 2" xfId="15646"/>
    <cellStyle name="Input cel 5 3 2 3 2 2" xfId="47622"/>
    <cellStyle name="Input cel 5 3 2 3 3" xfId="12460"/>
    <cellStyle name="Input cel 5 3 2 3 4" xfId="27822"/>
    <cellStyle name="Input cel 5 3 2 3 5" xfId="41335"/>
    <cellStyle name="Input cel 5 3 2 4" xfId="8609"/>
    <cellStyle name="Input cel 5 3 2 4 2" xfId="17311"/>
    <cellStyle name="Input cel 5 3 2 4 3" xfId="24905"/>
    <cellStyle name="Input cel 5 3 2 4 4" xfId="29487"/>
    <cellStyle name="Input cel 5 3 2 4 5" xfId="43261"/>
    <cellStyle name="Input cel 5 3 2 5" xfId="9364"/>
    <cellStyle name="Input cel 5 3 2 5 2" xfId="18066"/>
    <cellStyle name="Input cel 5 3 2 5 3" xfId="25042"/>
    <cellStyle name="Input cel 5 3 2 5 4" xfId="30242"/>
    <cellStyle name="Input cel 5 3 2 5 5" xfId="49285"/>
    <cellStyle name="Input cel 5 3 2 6" xfId="10058"/>
    <cellStyle name="Input cel 5 3 2 6 2" xfId="18760"/>
    <cellStyle name="Input cel 5 3 2 6 3" xfId="11474"/>
    <cellStyle name="Input cel 5 3 2 6 4" xfId="30936"/>
    <cellStyle name="Input cel 5 3 2 6 5" xfId="49979"/>
    <cellStyle name="Input cel 5 3 2 7" xfId="10676"/>
    <cellStyle name="Input cel 5 3 2 7 2" xfId="19378"/>
    <cellStyle name="Input cel 5 3 2 7 3" xfId="13143"/>
    <cellStyle name="Input cel 5 3 2 7 4" xfId="31554"/>
    <cellStyle name="Input cel 5 3 2 7 5" xfId="50597"/>
    <cellStyle name="Input cel 5 3 2 8" xfId="13555"/>
    <cellStyle name="Input cel 5 3 2 9" xfId="20589"/>
    <cellStyle name="Input cel 5 3 3" xfId="4848"/>
    <cellStyle name="Input cel 5 3 3 10" xfId="25727"/>
    <cellStyle name="Input cel 5 3 3 11" xfId="33666"/>
    <cellStyle name="Input cel 5 3 3 12" xfId="34602"/>
    <cellStyle name="Input cel 5 3 3 13" xfId="36713"/>
    <cellStyle name="Input cel 5 3 3 14" xfId="39240"/>
    <cellStyle name="Input cel 5 3 3 2" xfId="5915"/>
    <cellStyle name="Input cel 5 3 3 2 2" xfId="14617"/>
    <cellStyle name="Input cel 5 3 3 2 2 2" xfId="46711"/>
    <cellStyle name="Input cel 5 3 3 2 3" xfId="23725"/>
    <cellStyle name="Input cel 5 3 3 2 4" xfId="26794"/>
    <cellStyle name="Input cel 5 3 3 2 5" xfId="40307"/>
    <cellStyle name="Input cel 5 3 3 3" xfId="6939"/>
    <cellStyle name="Input cel 5 3 3 3 2" xfId="15641"/>
    <cellStyle name="Input cel 5 3 3 3 2 2" xfId="47617"/>
    <cellStyle name="Input cel 5 3 3 3 3" xfId="11096"/>
    <cellStyle name="Input cel 5 3 3 3 4" xfId="27817"/>
    <cellStyle name="Input cel 5 3 3 3 5" xfId="41330"/>
    <cellStyle name="Input cel 5 3 3 4" xfId="8604"/>
    <cellStyle name="Input cel 5 3 3 4 2" xfId="17306"/>
    <cellStyle name="Input cel 5 3 3 4 3" xfId="23828"/>
    <cellStyle name="Input cel 5 3 3 4 4" xfId="29482"/>
    <cellStyle name="Input cel 5 3 3 4 5" xfId="43256"/>
    <cellStyle name="Input cel 5 3 3 5" xfId="9359"/>
    <cellStyle name="Input cel 5 3 3 5 2" xfId="18061"/>
    <cellStyle name="Input cel 5 3 3 5 3" xfId="24243"/>
    <cellStyle name="Input cel 5 3 3 5 4" xfId="30237"/>
    <cellStyle name="Input cel 5 3 3 5 5" xfId="49280"/>
    <cellStyle name="Input cel 5 3 3 6" xfId="10053"/>
    <cellStyle name="Input cel 5 3 3 6 2" xfId="18755"/>
    <cellStyle name="Input cel 5 3 3 6 3" xfId="11568"/>
    <cellStyle name="Input cel 5 3 3 6 4" xfId="30931"/>
    <cellStyle name="Input cel 5 3 3 6 5" xfId="49974"/>
    <cellStyle name="Input cel 5 3 3 7" xfId="10671"/>
    <cellStyle name="Input cel 5 3 3 7 2" xfId="19373"/>
    <cellStyle name="Input cel 5 3 3 7 3" xfId="19793"/>
    <cellStyle name="Input cel 5 3 3 7 4" xfId="31549"/>
    <cellStyle name="Input cel 5 3 3 7 5" xfId="50592"/>
    <cellStyle name="Input cel 5 3 3 8" xfId="13550"/>
    <cellStyle name="Input cel 5 3 3 9" xfId="24704"/>
    <cellStyle name="Input cel 5 3 4" xfId="6227"/>
    <cellStyle name="Input cel 5 3 4 2" xfId="14929"/>
    <cellStyle name="Input cel 5 3 4 2 2" xfId="46992"/>
    <cellStyle name="Input cel 5 3 4 3" xfId="22039"/>
    <cellStyle name="Input cel 5 3 4 4" xfId="27106"/>
    <cellStyle name="Input cel 5 3 4 5" xfId="40619"/>
    <cellStyle name="Input cel 5 3 5" xfId="6537"/>
    <cellStyle name="Input cel 5 3 5 2" xfId="15239"/>
    <cellStyle name="Input cel 5 3 5 2 2" xfId="47268"/>
    <cellStyle name="Input cel 5 3 5 3" xfId="22192"/>
    <cellStyle name="Input cel 5 3 5 4" xfId="27416"/>
    <cellStyle name="Input cel 5 3 5 5" xfId="40929"/>
    <cellStyle name="Input cel 5 3 6" xfId="6782"/>
    <cellStyle name="Input cel 5 3 6 2" xfId="15484"/>
    <cellStyle name="Input cel 5 3 6 2 2" xfId="47463"/>
    <cellStyle name="Input cel 5 3 6 3" xfId="2244"/>
    <cellStyle name="Input cel 5 3 6 4" xfId="27660"/>
    <cellStyle name="Input cel 5 3 6 5" xfId="41173"/>
    <cellStyle name="Input cel 5 3 7" xfId="7344"/>
    <cellStyle name="Input cel 5 3 7 2" xfId="16046"/>
    <cellStyle name="Input cel 5 3 7 3" xfId="20637"/>
    <cellStyle name="Input cel 5 3 7 4" xfId="28222"/>
    <cellStyle name="Input cel 5 3 7 5" xfId="41735"/>
    <cellStyle name="Input cel 5 3 8" xfId="7908"/>
    <cellStyle name="Input cel 5 3 8 2" xfId="16610"/>
    <cellStyle name="Input cel 5 3 8 3" xfId="23767"/>
    <cellStyle name="Input cel 5 3 8 4" xfId="28786"/>
    <cellStyle name="Input cel 5 3 8 5" xfId="48426"/>
    <cellStyle name="Input cel 5 3 9" xfId="7997"/>
    <cellStyle name="Input cel 5 3 9 2" xfId="16699"/>
    <cellStyle name="Input cel 5 3 9 3" xfId="23791"/>
    <cellStyle name="Input cel 5 3 9 4" xfId="28875"/>
    <cellStyle name="Input cel 5 3 9 5" xfId="48515"/>
    <cellStyle name="Input cel 5 4" xfId="1276"/>
    <cellStyle name="Input cel 5 4 10" xfId="9170"/>
    <cellStyle name="Input cel 5 4 10 2" xfId="17872"/>
    <cellStyle name="Input cel 5 4 10 3" xfId="21067"/>
    <cellStyle name="Input cel 5 4 10 4" xfId="30048"/>
    <cellStyle name="Input cel 5 4 10 5" xfId="49091"/>
    <cellStyle name="Input cel 5 4 11" xfId="9884"/>
    <cellStyle name="Input cel 5 4 11 2" xfId="18586"/>
    <cellStyle name="Input cel 5 4 11 3" xfId="11608"/>
    <cellStyle name="Input cel 5 4 11 4" xfId="30762"/>
    <cellStyle name="Input cel 5 4 11 5" xfId="49805"/>
    <cellStyle name="Input cel 5 4 12" xfId="11072"/>
    <cellStyle name="Input cel 5 4 13" xfId="22234"/>
    <cellStyle name="Input cel 5 4 14" xfId="24208"/>
    <cellStyle name="Input cel 5 4 15" xfId="33069"/>
    <cellStyle name="Input cel 5 4 16" xfId="34370"/>
    <cellStyle name="Input cel 5 4 17" xfId="36116"/>
    <cellStyle name="Input cel 5 4 18" xfId="38643"/>
    <cellStyle name="Input cel 5 4 2" xfId="5021"/>
    <cellStyle name="Input cel 5 4 2 10" xfId="25900"/>
    <cellStyle name="Input cel 5 4 2 11" xfId="33839"/>
    <cellStyle name="Input cel 5 4 2 12" xfId="34775"/>
    <cellStyle name="Input cel 5 4 2 13" xfId="36886"/>
    <cellStyle name="Input cel 5 4 2 14" xfId="39413"/>
    <cellStyle name="Input cel 5 4 2 2" xfId="3179"/>
    <cellStyle name="Input cel 5 4 2 2 2" xfId="11994"/>
    <cellStyle name="Input cel 5 4 2 2 2 2" xfId="44718"/>
    <cellStyle name="Input cel 5 4 2 2 3" xfId="25316"/>
    <cellStyle name="Input cel 5 4 2 2 4" xfId="24770"/>
    <cellStyle name="Input cel 5 4 2 2 5" xfId="37477"/>
    <cellStyle name="Input cel 5 4 2 3" xfId="7112"/>
    <cellStyle name="Input cel 5 4 2 3 2" xfId="15814"/>
    <cellStyle name="Input cel 5 4 2 3 2 2" xfId="47790"/>
    <cellStyle name="Input cel 5 4 2 3 3" xfId="20983"/>
    <cellStyle name="Input cel 5 4 2 3 4" xfId="27990"/>
    <cellStyle name="Input cel 5 4 2 3 5" xfId="41503"/>
    <cellStyle name="Input cel 5 4 2 4" xfId="8777"/>
    <cellStyle name="Input cel 5 4 2 4 2" xfId="17479"/>
    <cellStyle name="Input cel 5 4 2 4 3" xfId="22902"/>
    <cellStyle name="Input cel 5 4 2 4 4" xfId="29655"/>
    <cellStyle name="Input cel 5 4 2 4 5" xfId="43429"/>
    <cellStyle name="Input cel 5 4 2 5" xfId="9532"/>
    <cellStyle name="Input cel 5 4 2 5 2" xfId="18234"/>
    <cellStyle name="Input cel 5 4 2 5 3" xfId="12990"/>
    <cellStyle name="Input cel 5 4 2 5 4" xfId="30410"/>
    <cellStyle name="Input cel 5 4 2 5 5" xfId="49453"/>
    <cellStyle name="Input cel 5 4 2 6" xfId="10226"/>
    <cellStyle name="Input cel 5 4 2 6 2" xfId="18928"/>
    <cellStyle name="Input cel 5 4 2 6 3" xfId="20337"/>
    <cellStyle name="Input cel 5 4 2 6 4" xfId="31104"/>
    <cellStyle name="Input cel 5 4 2 6 5" xfId="50147"/>
    <cellStyle name="Input cel 5 4 2 7" xfId="10844"/>
    <cellStyle name="Input cel 5 4 2 7 2" xfId="19546"/>
    <cellStyle name="Input cel 5 4 2 7 3" xfId="13296"/>
    <cellStyle name="Input cel 5 4 2 7 4" xfId="31722"/>
    <cellStyle name="Input cel 5 4 2 7 5" xfId="50765"/>
    <cellStyle name="Input cel 5 4 2 8" xfId="13723"/>
    <cellStyle name="Input cel 5 4 2 9" xfId="20745"/>
    <cellStyle name="Input cel 5 4 3" xfId="4734"/>
    <cellStyle name="Input cel 5 4 3 10" xfId="25613"/>
    <cellStyle name="Input cel 5 4 3 11" xfId="33552"/>
    <cellStyle name="Input cel 5 4 3 12" xfId="34488"/>
    <cellStyle name="Input cel 5 4 3 13" xfId="36599"/>
    <cellStyle name="Input cel 5 4 3 14" xfId="39126"/>
    <cellStyle name="Input cel 5 4 3 2" xfId="5526"/>
    <cellStyle name="Input cel 5 4 3 2 2" xfId="14228"/>
    <cellStyle name="Input cel 5 4 3 2 2 2" xfId="46352"/>
    <cellStyle name="Input cel 5 4 3 2 3" xfId="21974"/>
    <cellStyle name="Input cel 5 4 3 2 4" xfId="26405"/>
    <cellStyle name="Input cel 5 4 3 2 5" xfId="39918"/>
    <cellStyle name="Input cel 5 4 3 3" xfId="6825"/>
    <cellStyle name="Input cel 5 4 3 3 2" xfId="15527"/>
    <cellStyle name="Input cel 5 4 3 3 2 2" xfId="47503"/>
    <cellStyle name="Input cel 5 4 3 3 3" xfId="13150"/>
    <cellStyle name="Input cel 5 4 3 3 4" xfId="27703"/>
    <cellStyle name="Input cel 5 4 3 3 5" xfId="41216"/>
    <cellStyle name="Input cel 5 4 3 4" xfId="8490"/>
    <cellStyle name="Input cel 5 4 3 4 2" xfId="17192"/>
    <cellStyle name="Input cel 5 4 3 4 3" xfId="24992"/>
    <cellStyle name="Input cel 5 4 3 4 4" xfId="29368"/>
    <cellStyle name="Input cel 5 4 3 4 5" xfId="43142"/>
    <cellStyle name="Input cel 5 4 3 5" xfId="9245"/>
    <cellStyle name="Input cel 5 4 3 5 2" xfId="17947"/>
    <cellStyle name="Input cel 5 4 3 5 3" xfId="24662"/>
    <cellStyle name="Input cel 5 4 3 5 4" xfId="30123"/>
    <cellStyle name="Input cel 5 4 3 5 5" xfId="49166"/>
    <cellStyle name="Input cel 5 4 3 6" xfId="9939"/>
    <cellStyle name="Input cel 5 4 3 6 2" xfId="18641"/>
    <cellStyle name="Input cel 5 4 3 6 3" xfId="4517"/>
    <cellStyle name="Input cel 5 4 3 6 4" xfId="30817"/>
    <cellStyle name="Input cel 5 4 3 6 5" xfId="49860"/>
    <cellStyle name="Input cel 5 4 3 7" xfId="10557"/>
    <cellStyle name="Input cel 5 4 3 7 2" xfId="19259"/>
    <cellStyle name="Input cel 5 4 3 7 3" xfId="2584"/>
    <cellStyle name="Input cel 5 4 3 7 4" xfId="31435"/>
    <cellStyle name="Input cel 5 4 3 7 5" xfId="50478"/>
    <cellStyle name="Input cel 5 4 3 8" xfId="13436"/>
    <cellStyle name="Input cel 5 4 3 9" xfId="25471"/>
    <cellStyle name="Input cel 5 4 4" xfId="5610"/>
    <cellStyle name="Input cel 5 4 4 2" xfId="14312"/>
    <cellStyle name="Input cel 5 4 4 2 2" xfId="46430"/>
    <cellStyle name="Input cel 5 4 4 3" xfId="23129"/>
    <cellStyle name="Input cel 5 4 4 4" xfId="26489"/>
    <cellStyle name="Input cel 5 4 4 5" xfId="40002"/>
    <cellStyle name="Input cel 5 4 5" xfId="5664"/>
    <cellStyle name="Input cel 5 4 5 2" xfId="14366"/>
    <cellStyle name="Input cel 5 4 5 2 2" xfId="46481"/>
    <cellStyle name="Input cel 5 4 5 3" xfId="23979"/>
    <cellStyle name="Input cel 5 4 5 4" xfId="26543"/>
    <cellStyle name="Input cel 5 4 5 5" xfId="40056"/>
    <cellStyle name="Input cel 5 4 6" xfId="6632"/>
    <cellStyle name="Input cel 5 4 6 2" xfId="15334"/>
    <cellStyle name="Input cel 5 4 6 2 2" xfId="47346"/>
    <cellStyle name="Input cel 5 4 6 3" xfId="13273"/>
    <cellStyle name="Input cel 5 4 6 4" xfId="27510"/>
    <cellStyle name="Input cel 5 4 6 5" xfId="41023"/>
    <cellStyle name="Input cel 5 4 7" xfId="7385"/>
    <cellStyle name="Input cel 5 4 7 2" xfId="16087"/>
    <cellStyle name="Input cel 5 4 7 3" xfId="21929"/>
    <cellStyle name="Input cel 5 4 7 4" xfId="28263"/>
    <cellStyle name="Input cel 5 4 7 5" xfId="41776"/>
    <cellStyle name="Input cel 5 4 8" xfId="8171"/>
    <cellStyle name="Input cel 5 4 8 2" xfId="16873"/>
    <cellStyle name="Input cel 5 4 8 3" xfId="21319"/>
    <cellStyle name="Input cel 5 4 8 4" xfId="29049"/>
    <cellStyle name="Input cel 5 4 8 5" xfId="48689"/>
    <cellStyle name="Input cel 5 4 9" xfId="8401"/>
    <cellStyle name="Input cel 5 4 9 2" xfId="17103"/>
    <cellStyle name="Input cel 5 4 9 3" xfId="23807"/>
    <cellStyle name="Input cel 5 4 9 4" xfId="29279"/>
    <cellStyle name="Input cel 5 4 9 5" xfId="48859"/>
    <cellStyle name="Input cel 5 5" xfId="3572"/>
    <cellStyle name="Input cel 5 5 10" xfId="22137"/>
    <cellStyle name="Input cel 5 5 11" xfId="32287"/>
    <cellStyle name="Input cel 5 5 12" xfId="34190"/>
    <cellStyle name="Input cel 5 5 13" xfId="35334"/>
    <cellStyle name="Input cel 5 5 14" xfId="37870"/>
    <cellStyle name="Input cel 5 5 2" xfId="5395"/>
    <cellStyle name="Input cel 5 5 2 2" xfId="14097"/>
    <cellStyle name="Input cel 5 5 2 2 2" xfId="46230"/>
    <cellStyle name="Input cel 5 5 2 3" xfId="20837"/>
    <cellStyle name="Input cel 5 5 2 4" xfId="26274"/>
    <cellStyle name="Input cel 5 5 2 5" xfId="39787"/>
    <cellStyle name="Input cel 5 5 3" xfId="6346"/>
    <cellStyle name="Input cel 5 5 3 2" xfId="15048"/>
    <cellStyle name="Input cel 5 5 3 2 2" xfId="47102"/>
    <cellStyle name="Input cel 5 5 3 3" xfId="22519"/>
    <cellStyle name="Input cel 5 5 3 4" xfId="27225"/>
    <cellStyle name="Input cel 5 5 3 5" xfId="40738"/>
    <cellStyle name="Input cel 5 5 4" xfId="7659"/>
    <cellStyle name="Input cel 5 5 4 2" xfId="16361"/>
    <cellStyle name="Input cel 5 5 4 3" xfId="21406"/>
    <cellStyle name="Input cel 5 5 4 4" xfId="28537"/>
    <cellStyle name="Input cel 5 5 4 5" xfId="42028"/>
    <cellStyle name="Input cel 5 5 5" xfId="7822"/>
    <cellStyle name="Input cel 5 5 5 2" xfId="16524"/>
    <cellStyle name="Input cel 5 5 5 3" xfId="23586"/>
    <cellStyle name="Input cel 5 5 5 4" xfId="28700"/>
    <cellStyle name="Input cel 5 5 5 5" xfId="48344"/>
    <cellStyle name="Input cel 5 5 6" xfId="8203"/>
    <cellStyle name="Input cel 5 5 6 2" xfId="16905"/>
    <cellStyle name="Input cel 5 5 6 3" xfId="23612"/>
    <cellStyle name="Input cel 5 5 6 4" xfId="29081"/>
    <cellStyle name="Input cel 5 5 6 5" xfId="48721"/>
    <cellStyle name="Input cel 5 5 7" xfId="8997"/>
    <cellStyle name="Input cel 5 5 7 2" xfId="17699"/>
    <cellStyle name="Input cel 5 5 7 3" xfId="25126"/>
    <cellStyle name="Input cel 5 5 7 4" xfId="29875"/>
    <cellStyle name="Input cel 5 5 7 5" xfId="48918"/>
    <cellStyle name="Input cel 5 5 8" xfId="12369"/>
    <cellStyle name="Input cel 5 5 9" xfId="22339"/>
    <cellStyle name="Input cel 5 6" xfId="4953"/>
    <cellStyle name="Input cel 5 6 10" xfId="25832"/>
    <cellStyle name="Input cel 5 6 11" xfId="33771"/>
    <cellStyle name="Input cel 5 6 12" xfId="34707"/>
    <cellStyle name="Input cel 5 6 13" xfId="36818"/>
    <cellStyle name="Input cel 5 6 14" xfId="39345"/>
    <cellStyle name="Input cel 5 6 2" xfId="5871"/>
    <cellStyle name="Input cel 5 6 2 2" xfId="14573"/>
    <cellStyle name="Input cel 5 6 2 2 2" xfId="46668"/>
    <cellStyle name="Input cel 5 6 2 3" xfId="22108"/>
    <cellStyle name="Input cel 5 6 2 4" xfId="26750"/>
    <cellStyle name="Input cel 5 6 2 5" xfId="40263"/>
    <cellStyle name="Input cel 5 6 3" xfId="7044"/>
    <cellStyle name="Input cel 5 6 3 2" xfId="15746"/>
    <cellStyle name="Input cel 5 6 3 2 2" xfId="47722"/>
    <cellStyle name="Input cel 5 6 3 3" xfId="20127"/>
    <cellStyle name="Input cel 5 6 3 4" xfId="27922"/>
    <cellStyle name="Input cel 5 6 3 5" xfId="41435"/>
    <cellStyle name="Input cel 5 6 4" xfId="8709"/>
    <cellStyle name="Input cel 5 6 4 2" xfId="17411"/>
    <cellStyle name="Input cel 5 6 4 3" xfId="24503"/>
    <cellStyle name="Input cel 5 6 4 4" xfId="29587"/>
    <cellStyle name="Input cel 5 6 4 5" xfId="43361"/>
    <cellStyle name="Input cel 5 6 5" xfId="9464"/>
    <cellStyle name="Input cel 5 6 5 2" xfId="18166"/>
    <cellStyle name="Input cel 5 6 5 3" xfId="24797"/>
    <cellStyle name="Input cel 5 6 5 4" xfId="30342"/>
    <cellStyle name="Input cel 5 6 5 5" xfId="49385"/>
    <cellStyle name="Input cel 5 6 6" xfId="10158"/>
    <cellStyle name="Input cel 5 6 6 2" xfId="18860"/>
    <cellStyle name="Input cel 5 6 6 3" xfId="4516"/>
    <cellStyle name="Input cel 5 6 6 4" xfId="31036"/>
    <cellStyle name="Input cel 5 6 6 5" xfId="50079"/>
    <cellStyle name="Input cel 5 6 7" xfId="10776"/>
    <cellStyle name="Input cel 5 6 7 2" xfId="19478"/>
    <cellStyle name="Input cel 5 6 7 3" xfId="11813"/>
    <cellStyle name="Input cel 5 6 7 4" xfId="31654"/>
    <cellStyle name="Input cel 5 6 7 5" xfId="50697"/>
    <cellStyle name="Input cel 5 6 8" xfId="13655"/>
    <cellStyle name="Input cel 5 6 9" xfId="23112"/>
    <cellStyle name="Input cel 5 7" xfId="6402"/>
    <cellStyle name="Input cel 5 7 2" xfId="15104"/>
    <cellStyle name="Input cel 5 7 2 2" xfId="47151"/>
    <cellStyle name="Input cel 5 7 3" xfId="21508"/>
    <cellStyle name="Input cel 5 7 4" xfId="27281"/>
    <cellStyle name="Input cel 5 7 5" xfId="40794"/>
    <cellStyle name="Input cel 5 8" xfId="5528"/>
    <cellStyle name="Input cel 5 8 2" xfId="14230"/>
    <cellStyle name="Input cel 5 8 2 2" xfId="46353"/>
    <cellStyle name="Input cel 5 8 3" xfId="25435"/>
    <cellStyle name="Input cel 5 8 4" xfId="26407"/>
    <cellStyle name="Input cel 5 8 5" xfId="39920"/>
    <cellStyle name="Input cel 5 9" xfId="5734"/>
    <cellStyle name="Input cel 5 9 2" xfId="14436"/>
    <cellStyle name="Input cel 5 9 2 2" xfId="46544"/>
    <cellStyle name="Input cel 5 9 3" xfId="25171"/>
    <cellStyle name="Input cel 5 9 4" xfId="26613"/>
    <cellStyle name="Input cel 5 9 5" xfId="40126"/>
    <cellStyle name="Input cel 6" xfId="472"/>
    <cellStyle name="Input cel 6 10" xfId="6417"/>
    <cellStyle name="Input cel 6 10 2" xfId="15119"/>
    <cellStyle name="Input cel 6 10 3" xfId="22313"/>
    <cellStyle name="Input cel 6 10 4" xfId="27296"/>
    <cellStyle name="Input cel 6 10 5" xfId="40809"/>
    <cellStyle name="Input cel 6 11" xfId="7438"/>
    <cellStyle name="Input cel 6 11 2" xfId="16140"/>
    <cellStyle name="Input cel 6 11 3" xfId="23670"/>
    <cellStyle name="Input cel 6 11 4" xfId="28316"/>
    <cellStyle name="Input cel 6 11 5" xfId="48047"/>
    <cellStyle name="Input cel 6 12" xfId="8187"/>
    <cellStyle name="Input cel 6 12 2" xfId="16889"/>
    <cellStyle name="Input cel 6 12 3" xfId="23265"/>
    <cellStyle name="Input cel 6 12 4" xfId="29065"/>
    <cellStyle name="Input cel 6 12 5" xfId="48705"/>
    <cellStyle name="Input cel 6 13" xfId="8298"/>
    <cellStyle name="Input cel 6 13 2" xfId="17000"/>
    <cellStyle name="Input cel 6 13 3" xfId="20710"/>
    <cellStyle name="Input cel 6 13 4" xfId="29176"/>
    <cellStyle name="Input cel 6 13 5" xfId="48812"/>
    <cellStyle name="Input cel 6 14" xfId="9074"/>
    <cellStyle name="Input cel 6 14 2" xfId="17776"/>
    <cellStyle name="Input cel 6 14 3" xfId="23263"/>
    <cellStyle name="Input cel 6 14 4" xfId="29952"/>
    <cellStyle name="Input cel 6 14 5" xfId="48995"/>
    <cellStyle name="Input cel 6 15" xfId="2327"/>
    <cellStyle name="Input cel 6 16" xfId="21135"/>
    <cellStyle name="Input cel 6 17" xfId="1855"/>
    <cellStyle name="Input cel 6 18" xfId="31992"/>
    <cellStyle name="Input cel 6 19" xfId="34060"/>
    <cellStyle name="Input cel 6 2" xfId="720"/>
    <cellStyle name="Input cel 6 2 10" xfId="7426"/>
    <cellStyle name="Input cel 6 2 10 2" xfId="16128"/>
    <cellStyle name="Input cel 6 2 10 3" xfId="21982"/>
    <cellStyle name="Input cel 6 2 10 4" xfId="28304"/>
    <cellStyle name="Input cel 6 2 10 5" xfId="48035"/>
    <cellStyle name="Input cel 6 2 11" xfId="8213"/>
    <cellStyle name="Input cel 6 2 11 2" xfId="16915"/>
    <cellStyle name="Input cel 6 2 11 3" xfId="20674"/>
    <cellStyle name="Input cel 6 2 11 4" xfId="29091"/>
    <cellStyle name="Input cel 6 2 11 5" xfId="48727"/>
    <cellStyle name="Input cel 6 2 12" xfId="9006"/>
    <cellStyle name="Input cel 6 2 12 2" xfId="17708"/>
    <cellStyle name="Input cel 6 2 12 3" xfId="4518"/>
    <cellStyle name="Input cel 6 2 12 4" xfId="29884"/>
    <cellStyle name="Input cel 6 2 12 5" xfId="48927"/>
    <cellStyle name="Input cel 6 2 13" xfId="11268"/>
    <cellStyle name="Input cel 6 2 14" xfId="12222"/>
    <cellStyle name="Input cel 6 2 15" xfId="25001"/>
    <cellStyle name="Input cel 6 2 16" xfId="32067"/>
    <cellStyle name="Input cel 6 2 17" xfId="34098"/>
    <cellStyle name="Input cel 6 2 18" xfId="35114"/>
    <cellStyle name="Input cel 6 2 19" xfId="37361"/>
    <cellStyle name="Input cel 6 2 2" xfId="1489"/>
    <cellStyle name="Input cel 6 2 2 10" xfId="13186"/>
    <cellStyle name="Input cel 6 2 2 11" xfId="21426"/>
    <cellStyle name="Input cel 6 2 2 12" xfId="25525"/>
    <cellStyle name="Input cel 6 2 2 13" xfId="33282"/>
    <cellStyle name="Input cel 6 2 2 14" xfId="34400"/>
    <cellStyle name="Input cel 6 2 2 15" xfId="36329"/>
    <cellStyle name="Input cel 6 2 2 16" xfId="38856"/>
    <cellStyle name="Input cel 6 2 2 2" xfId="5123"/>
    <cellStyle name="Input cel 6 2 2 2 10" xfId="26002"/>
    <cellStyle name="Input cel 6 2 2 2 11" xfId="33941"/>
    <cellStyle name="Input cel 6 2 2 2 12" xfId="34877"/>
    <cellStyle name="Input cel 6 2 2 2 13" xfId="36988"/>
    <cellStyle name="Input cel 6 2 2 2 14" xfId="39515"/>
    <cellStyle name="Input cel 6 2 2 2 2" xfId="5340"/>
    <cellStyle name="Input cel 6 2 2 2 2 2" xfId="14042"/>
    <cellStyle name="Input cel 6 2 2 2 2 2 2" xfId="46180"/>
    <cellStyle name="Input cel 6 2 2 2 2 3" xfId="13011"/>
    <cellStyle name="Input cel 6 2 2 2 2 4" xfId="26219"/>
    <cellStyle name="Input cel 6 2 2 2 2 5" xfId="39732"/>
    <cellStyle name="Input cel 6 2 2 2 3" xfId="7214"/>
    <cellStyle name="Input cel 6 2 2 2 3 2" xfId="15916"/>
    <cellStyle name="Input cel 6 2 2 2 3 2 2" xfId="47892"/>
    <cellStyle name="Input cel 6 2 2 2 3 3" xfId="21114"/>
    <cellStyle name="Input cel 6 2 2 2 3 4" xfId="28092"/>
    <cellStyle name="Input cel 6 2 2 2 3 5" xfId="41605"/>
    <cellStyle name="Input cel 6 2 2 2 4" xfId="8879"/>
    <cellStyle name="Input cel 6 2 2 2 4 2" xfId="17581"/>
    <cellStyle name="Input cel 6 2 2 2 4 3" xfId="22353"/>
    <cellStyle name="Input cel 6 2 2 2 4 4" xfId="29757"/>
    <cellStyle name="Input cel 6 2 2 2 4 5" xfId="43531"/>
    <cellStyle name="Input cel 6 2 2 2 5" xfId="9634"/>
    <cellStyle name="Input cel 6 2 2 2 5 2" xfId="18336"/>
    <cellStyle name="Input cel 6 2 2 2 5 3" xfId="1828"/>
    <cellStyle name="Input cel 6 2 2 2 5 4" xfId="30512"/>
    <cellStyle name="Input cel 6 2 2 2 5 5" xfId="49555"/>
    <cellStyle name="Input cel 6 2 2 2 6" xfId="10328"/>
    <cellStyle name="Input cel 6 2 2 2 6 2" xfId="19030"/>
    <cellStyle name="Input cel 6 2 2 2 6 3" xfId="11408"/>
    <cellStyle name="Input cel 6 2 2 2 6 4" xfId="31206"/>
    <cellStyle name="Input cel 6 2 2 2 6 5" xfId="50249"/>
    <cellStyle name="Input cel 6 2 2 2 7" xfId="10946"/>
    <cellStyle name="Input cel 6 2 2 2 7 2" xfId="19648"/>
    <cellStyle name="Input cel 6 2 2 2 7 3" xfId="13244"/>
    <cellStyle name="Input cel 6 2 2 2 7 4" xfId="31824"/>
    <cellStyle name="Input cel 6 2 2 2 7 5" xfId="50867"/>
    <cellStyle name="Input cel 6 2 2 2 8" xfId="13825"/>
    <cellStyle name="Input cel 6 2 2 2 9" xfId="24226"/>
    <cellStyle name="Input cel 6 2 2 3" xfId="5183"/>
    <cellStyle name="Input cel 6 2 2 3 10" xfId="26062"/>
    <cellStyle name="Input cel 6 2 2 3 11" xfId="34001"/>
    <cellStyle name="Input cel 6 2 2 3 12" xfId="34937"/>
    <cellStyle name="Input cel 6 2 2 3 13" xfId="37048"/>
    <cellStyle name="Input cel 6 2 2 3 14" xfId="39575"/>
    <cellStyle name="Input cel 6 2 2 3 2" xfId="5547"/>
    <cellStyle name="Input cel 6 2 2 3 2 2" xfId="14249"/>
    <cellStyle name="Input cel 6 2 2 3 2 2 2" xfId="46372"/>
    <cellStyle name="Input cel 6 2 2 3 2 3" xfId="22086"/>
    <cellStyle name="Input cel 6 2 2 3 2 4" xfId="26426"/>
    <cellStyle name="Input cel 6 2 2 3 2 5" xfId="39939"/>
    <cellStyle name="Input cel 6 2 2 3 3" xfId="7274"/>
    <cellStyle name="Input cel 6 2 2 3 3 2" xfId="15976"/>
    <cellStyle name="Input cel 6 2 2 3 3 2 2" xfId="47952"/>
    <cellStyle name="Input cel 6 2 2 3 3 3" xfId="25415"/>
    <cellStyle name="Input cel 6 2 2 3 3 4" xfId="28152"/>
    <cellStyle name="Input cel 6 2 2 3 3 5" xfId="41665"/>
    <cellStyle name="Input cel 6 2 2 3 4" xfId="8939"/>
    <cellStyle name="Input cel 6 2 2 3 4 2" xfId="17641"/>
    <cellStyle name="Input cel 6 2 2 3 4 3" xfId="21367"/>
    <cellStyle name="Input cel 6 2 2 3 4 4" xfId="29817"/>
    <cellStyle name="Input cel 6 2 2 3 4 5" xfId="43591"/>
    <cellStyle name="Input cel 6 2 2 3 5" xfId="9694"/>
    <cellStyle name="Input cel 6 2 2 3 5 2" xfId="18396"/>
    <cellStyle name="Input cel 6 2 2 3 5 3" xfId="12298"/>
    <cellStyle name="Input cel 6 2 2 3 5 4" xfId="30572"/>
    <cellStyle name="Input cel 6 2 2 3 5 5" xfId="49615"/>
    <cellStyle name="Input cel 6 2 2 3 6" xfId="10388"/>
    <cellStyle name="Input cel 6 2 2 3 6 2" xfId="19090"/>
    <cellStyle name="Input cel 6 2 2 3 6 3" xfId="11645"/>
    <cellStyle name="Input cel 6 2 2 3 6 4" xfId="31266"/>
    <cellStyle name="Input cel 6 2 2 3 6 5" xfId="50309"/>
    <cellStyle name="Input cel 6 2 2 3 7" xfId="11006"/>
    <cellStyle name="Input cel 6 2 2 3 7 2" xfId="19708"/>
    <cellStyle name="Input cel 6 2 2 3 7 3" xfId="12760"/>
    <cellStyle name="Input cel 6 2 2 3 7 4" xfId="31884"/>
    <cellStyle name="Input cel 6 2 2 3 7 5" xfId="50927"/>
    <cellStyle name="Input cel 6 2 2 3 8" xfId="13885"/>
    <cellStyle name="Input cel 6 2 2 3 9" xfId="2624"/>
    <cellStyle name="Input cel 6 2 2 4" xfId="5891"/>
    <cellStyle name="Input cel 6 2 2 4 2" xfId="14593"/>
    <cellStyle name="Input cel 6 2 2 4 2 2" xfId="46688"/>
    <cellStyle name="Input cel 6 2 2 4 3" xfId="24928"/>
    <cellStyle name="Input cel 6 2 2 4 4" xfId="26770"/>
    <cellStyle name="Input cel 6 2 2 4 5" xfId="40283"/>
    <cellStyle name="Input cel 6 2 2 5" xfId="6671"/>
    <cellStyle name="Input cel 6 2 2 5 2" xfId="15373"/>
    <cellStyle name="Input cel 6 2 2 5 2 2" xfId="47376"/>
    <cellStyle name="Input cel 6 2 2 5 3" xfId="23764"/>
    <cellStyle name="Input cel 6 2 2 5 4" xfId="27549"/>
    <cellStyle name="Input cel 6 2 2 5 5" xfId="41062"/>
    <cellStyle name="Input cel 6 2 2 6" xfId="8307"/>
    <cellStyle name="Input cel 6 2 2 6 2" xfId="17009"/>
    <cellStyle name="Input cel 6 2 2 6 3" xfId="22616"/>
    <cellStyle name="Input cel 6 2 2 6 4" xfId="29185"/>
    <cellStyle name="Input cel 6 2 2 6 5" xfId="42872"/>
    <cellStyle name="Input cel 6 2 2 7" xfId="9082"/>
    <cellStyle name="Input cel 6 2 2 7 2" xfId="17784"/>
    <cellStyle name="Input cel 6 2 2 7 3" xfId="23800"/>
    <cellStyle name="Input cel 6 2 2 7 4" xfId="29960"/>
    <cellStyle name="Input cel 6 2 2 7 5" xfId="49003"/>
    <cellStyle name="Input cel 6 2 2 8" xfId="9810"/>
    <cellStyle name="Input cel 6 2 2 8 2" xfId="18512"/>
    <cellStyle name="Input cel 6 2 2 8 3" xfId="12640"/>
    <cellStyle name="Input cel 6 2 2 8 4" xfId="30688"/>
    <cellStyle name="Input cel 6 2 2 8 5" xfId="49731"/>
    <cellStyle name="Input cel 6 2 2 9" xfId="10469"/>
    <cellStyle name="Input cel 6 2 2 9 2" xfId="19171"/>
    <cellStyle name="Input cel 6 2 2 9 3" xfId="12730"/>
    <cellStyle name="Input cel 6 2 2 9 4" xfId="31347"/>
    <cellStyle name="Input cel 6 2 2 9 5" xfId="50390"/>
    <cellStyle name="Input cel 6 2 3" xfId="5018"/>
    <cellStyle name="Input cel 6 2 3 10" xfId="25897"/>
    <cellStyle name="Input cel 6 2 3 11" xfId="33836"/>
    <cellStyle name="Input cel 6 2 3 12" xfId="34772"/>
    <cellStyle name="Input cel 6 2 3 13" xfId="36883"/>
    <cellStyle name="Input cel 6 2 3 14" xfId="39410"/>
    <cellStyle name="Input cel 6 2 3 2" xfId="5870"/>
    <cellStyle name="Input cel 6 2 3 2 2" xfId="14572"/>
    <cellStyle name="Input cel 6 2 3 2 2 2" xfId="46667"/>
    <cellStyle name="Input cel 6 2 3 2 3" xfId="23410"/>
    <cellStyle name="Input cel 6 2 3 2 4" xfId="26749"/>
    <cellStyle name="Input cel 6 2 3 2 5" xfId="40262"/>
    <cellStyle name="Input cel 6 2 3 3" xfId="7109"/>
    <cellStyle name="Input cel 6 2 3 3 2" xfId="15811"/>
    <cellStyle name="Input cel 6 2 3 3 2 2" xfId="47787"/>
    <cellStyle name="Input cel 6 2 3 3 3" xfId="12931"/>
    <cellStyle name="Input cel 6 2 3 3 4" xfId="27987"/>
    <cellStyle name="Input cel 6 2 3 3 5" xfId="41500"/>
    <cellStyle name="Input cel 6 2 3 4" xfId="8774"/>
    <cellStyle name="Input cel 6 2 3 4 2" xfId="17476"/>
    <cellStyle name="Input cel 6 2 3 4 3" xfId="2413"/>
    <cellStyle name="Input cel 6 2 3 4 4" xfId="29652"/>
    <cellStyle name="Input cel 6 2 3 4 5" xfId="43426"/>
    <cellStyle name="Input cel 6 2 3 5" xfId="9529"/>
    <cellStyle name="Input cel 6 2 3 5 2" xfId="18231"/>
    <cellStyle name="Input cel 6 2 3 5 3" xfId="20427"/>
    <cellStyle name="Input cel 6 2 3 5 4" xfId="30407"/>
    <cellStyle name="Input cel 6 2 3 5 5" xfId="49450"/>
    <cellStyle name="Input cel 6 2 3 6" xfId="10223"/>
    <cellStyle name="Input cel 6 2 3 6 2" xfId="18925"/>
    <cellStyle name="Input cel 6 2 3 6 3" xfId="19902"/>
    <cellStyle name="Input cel 6 2 3 6 4" xfId="31101"/>
    <cellStyle name="Input cel 6 2 3 6 5" xfId="50144"/>
    <cellStyle name="Input cel 6 2 3 7" xfId="10841"/>
    <cellStyle name="Input cel 6 2 3 7 2" xfId="19543"/>
    <cellStyle name="Input cel 6 2 3 7 3" xfId="11639"/>
    <cellStyle name="Input cel 6 2 3 7 4" xfId="31719"/>
    <cellStyle name="Input cel 6 2 3 7 5" xfId="50762"/>
    <cellStyle name="Input cel 6 2 3 8" xfId="13720"/>
    <cellStyle name="Input cel 6 2 3 9" xfId="23712"/>
    <cellStyle name="Input cel 6 2 4" xfId="4860"/>
    <cellStyle name="Input cel 6 2 4 10" xfId="25739"/>
    <cellStyle name="Input cel 6 2 4 11" xfId="33678"/>
    <cellStyle name="Input cel 6 2 4 12" xfId="34614"/>
    <cellStyle name="Input cel 6 2 4 13" xfId="36725"/>
    <cellStyle name="Input cel 6 2 4 14" xfId="39252"/>
    <cellStyle name="Input cel 6 2 4 2" xfId="5862"/>
    <cellStyle name="Input cel 6 2 4 2 2" xfId="14564"/>
    <cellStyle name="Input cel 6 2 4 2 2 2" xfId="46659"/>
    <cellStyle name="Input cel 6 2 4 2 3" xfId="23176"/>
    <cellStyle name="Input cel 6 2 4 2 4" xfId="26741"/>
    <cellStyle name="Input cel 6 2 4 2 5" xfId="40254"/>
    <cellStyle name="Input cel 6 2 4 3" xfId="6951"/>
    <cellStyle name="Input cel 6 2 4 3 2" xfId="15653"/>
    <cellStyle name="Input cel 6 2 4 3 2 2" xfId="47629"/>
    <cellStyle name="Input cel 6 2 4 3 3" xfId="11435"/>
    <cellStyle name="Input cel 6 2 4 3 4" xfId="27829"/>
    <cellStyle name="Input cel 6 2 4 3 5" xfId="41342"/>
    <cellStyle name="Input cel 6 2 4 4" xfId="8616"/>
    <cellStyle name="Input cel 6 2 4 4 2" xfId="17318"/>
    <cellStyle name="Input cel 6 2 4 4 3" xfId="24554"/>
    <cellStyle name="Input cel 6 2 4 4 4" xfId="29494"/>
    <cellStyle name="Input cel 6 2 4 4 5" xfId="43268"/>
    <cellStyle name="Input cel 6 2 4 5" xfId="9371"/>
    <cellStyle name="Input cel 6 2 4 5 2" xfId="18073"/>
    <cellStyle name="Input cel 6 2 4 5 3" xfId="24976"/>
    <cellStyle name="Input cel 6 2 4 5 4" xfId="30249"/>
    <cellStyle name="Input cel 6 2 4 5 5" xfId="49292"/>
    <cellStyle name="Input cel 6 2 4 6" xfId="10065"/>
    <cellStyle name="Input cel 6 2 4 6 2" xfId="18767"/>
    <cellStyle name="Input cel 6 2 4 6 3" xfId="13117"/>
    <cellStyle name="Input cel 6 2 4 6 4" xfId="30943"/>
    <cellStyle name="Input cel 6 2 4 6 5" xfId="49986"/>
    <cellStyle name="Input cel 6 2 4 7" xfId="10683"/>
    <cellStyle name="Input cel 6 2 4 7 2" xfId="19385"/>
    <cellStyle name="Input cel 6 2 4 7 3" xfId="20368"/>
    <cellStyle name="Input cel 6 2 4 7 4" xfId="31561"/>
    <cellStyle name="Input cel 6 2 4 7 5" xfId="50604"/>
    <cellStyle name="Input cel 6 2 4 8" xfId="13562"/>
    <cellStyle name="Input cel 6 2 4 9" xfId="20657"/>
    <cellStyle name="Input cel 6 2 5" xfId="3832"/>
    <cellStyle name="Input cel 6 2 5 2" xfId="12611"/>
    <cellStyle name="Input cel 6 2 5 2 2" xfId="45266"/>
    <cellStyle name="Input cel 6 2 5 3" xfId="22986"/>
    <cellStyle name="Input cel 6 2 5 4" xfId="24128"/>
    <cellStyle name="Input cel 6 2 5 5" xfId="38130"/>
    <cellStyle name="Input cel 6 2 6" xfId="3217"/>
    <cellStyle name="Input cel 6 2 6 2" xfId="12032"/>
    <cellStyle name="Input cel 6 2 6 2 2" xfId="44750"/>
    <cellStyle name="Input cel 6 2 6 3" xfId="23921"/>
    <cellStyle name="Input cel 6 2 6 4" xfId="21672"/>
    <cellStyle name="Input cel 6 2 6 5" xfId="37515"/>
    <cellStyle name="Input cel 6 2 7" xfId="6656"/>
    <cellStyle name="Input cel 6 2 7 2" xfId="15358"/>
    <cellStyle name="Input cel 6 2 7 2 2" xfId="47366"/>
    <cellStyle name="Input cel 6 2 7 3" xfId="22672"/>
    <cellStyle name="Input cel 6 2 7 4" xfId="27534"/>
    <cellStyle name="Input cel 6 2 7 5" xfId="41047"/>
    <cellStyle name="Input cel 6 2 8" xfId="7383"/>
    <cellStyle name="Input cel 6 2 8 2" xfId="16085"/>
    <cellStyle name="Input cel 6 2 8 3" xfId="23831"/>
    <cellStyle name="Input cel 6 2 8 4" xfId="28261"/>
    <cellStyle name="Input cel 6 2 8 5" xfId="41774"/>
    <cellStyle name="Input cel 6 2 9" xfId="7495"/>
    <cellStyle name="Input cel 6 2 9 2" xfId="16197"/>
    <cellStyle name="Input cel 6 2 9 3" xfId="24424"/>
    <cellStyle name="Input cel 6 2 9 4" xfId="28373"/>
    <cellStyle name="Input cel 6 2 9 5" xfId="48104"/>
    <cellStyle name="Input cel 6 20" xfId="35039"/>
    <cellStyle name="Input cel 6 21" xfId="37150"/>
    <cellStyle name="Input cel 6 3" xfId="823"/>
    <cellStyle name="Input cel 6 3 10" xfId="8434"/>
    <cellStyle name="Input cel 6 3 10 2" xfId="17136"/>
    <cellStyle name="Input cel 6 3 10 3" xfId="25115"/>
    <cellStyle name="Input cel 6 3 10 4" xfId="29312"/>
    <cellStyle name="Input cel 6 3 10 5" xfId="48892"/>
    <cellStyle name="Input cel 6 3 11" xfId="9194"/>
    <cellStyle name="Input cel 6 3 11 2" xfId="17896"/>
    <cellStyle name="Input cel 6 3 11 3" xfId="22894"/>
    <cellStyle name="Input cel 6 3 11 4" xfId="30072"/>
    <cellStyle name="Input cel 6 3 11 5" xfId="49115"/>
    <cellStyle name="Input cel 6 3 12" xfId="11366"/>
    <cellStyle name="Input cel 6 3 13" xfId="13030"/>
    <cellStyle name="Input cel 6 3 14" xfId="23822"/>
    <cellStyle name="Input cel 6 3 15" xfId="32616"/>
    <cellStyle name="Input cel 6 3 16" xfId="34281"/>
    <cellStyle name="Input cel 6 3 17" xfId="35663"/>
    <cellStyle name="Input cel 6 3 18" xfId="38190"/>
    <cellStyle name="Input cel 6 3 2" xfId="4989"/>
    <cellStyle name="Input cel 6 3 2 10" xfId="25868"/>
    <cellStyle name="Input cel 6 3 2 11" xfId="33807"/>
    <cellStyle name="Input cel 6 3 2 12" xfId="34743"/>
    <cellStyle name="Input cel 6 3 2 13" xfId="36854"/>
    <cellStyle name="Input cel 6 3 2 14" xfId="39381"/>
    <cellStyle name="Input cel 6 3 2 2" xfId="6089"/>
    <cellStyle name="Input cel 6 3 2 2 2" xfId="14791"/>
    <cellStyle name="Input cel 6 3 2 2 2 2" xfId="46865"/>
    <cellStyle name="Input cel 6 3 2 2 3" xfId="23971"/>
    <cellStyle name="Input cel 6 3 2 2 4" xfId="26968"/>
    <cellStyle name="Input cel 6 3 2 2 5" xfId="40481"/>
    <cellStyle name="Input cel 6 3 2 3" xfId="7080"/>
    <cellStyle name="Input cel 6 3 2 3 2" xfId="15782"/>
    <cellStyle name="Input cel 6 3 2 3 2 2" xfId="47758"/>
    <cellStyle name="Input cel 6 3 2 3 3" xfId="4488"/>
    <cellStyle name="Input cel 6 3 2 3 4" xfId="27958"/>
    <cellStyle name="Input cel 6 3 2 3 5" xfId="41471"/>
    <cellStyle name="Input cel 6 3 2 4" xfId="8745"/>
    <cellStyle name="Input cel 6 3 2 4 2" xfId="17447"/>
    <cellStyle name="Input cel 6 3 2 4 3" xfId="23543"/>
    <cellStyle name="Input cel 6 3 2 4 4" xfId="29623"/>
    <cellStyle name="Input cel 6 3 2 4 5" xfId="43397"/>
    <cellStyle name="Input cel 6 3 2 5" xfId="9500"/>
    <cellStyle name="Input cel 6 3 2 5 2" xfId="18202"/>
    <cellStyle name="Input cel 6 3 2 5 3" xfId="12125"/>
    <cellStyle name="Input cel 6 3 2 5 4" xfId="30378"/>
    <cellStyle name="Input cel 6 3 2 5 5" xfId="49421"/>
    <cellStyle name="Input cel 6 3 2 6" xfId="10194"/>
    <cellStyle name="Input cel 6 3 2 6 2" xfId="18896"/>
    <cellStyle name="Input cel 6 3 2 6 3" xfId="12815"/>
    <cellStyle name="Input cel 6 3 2 6 4" xfId="31072"/>
    <cellStyle name="Input cel 6 3 2 6 5" xfId="50115"/>
    <cellStyle name="Input cel 6 3 2 7" xfId="10812"/>
    <cellStyle name="Input cel 6 3 2 7 2" xfId="19514"/>
    <cellStyle name="Input cel 6 3 2 7 3" xfId="4492"/>
    <cellStyle name="Input cel 6 3 2 7 4" xfId="31690"/>
    <cellStyle name="Input cel 6 3 2 7 5" xfId="50733"/>
    <cellStyle name="Input cel 6 3 2 8" xfId="13691"/>
    <cellStyle name="Input cel 6 3 2 9" xfId="22481"/>
    <cellStyle name="Input cel 6 3 3" xfId="3516"/>
    <cellStyle name="Input cel 6 3 3 10" xfId="20617"/>
    <cellStyle name="Input cel 6 3 3 11" xfId="32231"/>
    <cellStyle name="Input cel 6 3 3 12" xfId="34153"/>
    <cellStyle name="Input cel 6 3 3 13" xfId="35278"/>
    <cellStyle name="Input cel 6 3 3 14" xfId="37814"/>
    <cellStyle name="Input cel 6 3 3 2" xfId="5893"/>
    <cellStyle name="Input cel 6 3 3 2 2" xfId="14595"/>
    <cellStyle name="Input cel 6 3 3 2 2 2" xfId="46690"/>
    <cellStyle name="Input cel 6 3 3 2 3" xfId="23776"/>
    <cellStyle name="Input cel 6 3 3 2 4" xfId="26772"/>
    <cellStyle name="Input cel 6 3 3 2 5" xfId="40285"/>
    <cellStyle name="Input cel 6 3 3 3" xfId="6485"/>
    <cellStyle name="Input cel 6 3 3 3 2" xfId="15187"/>
    <cellStyle name="Input cel 6 3 3 3 2 2" xfId="47224"/>
    <cellStyle name="Input cel 6 3 3 3 3" xfId="24151"/>
    <cellStyle name="Input cel 6 3 3 3 4" xfId="27364"/>
    <cellStyle name="Input cel 6 3 3 3 5" xfId="40877"/>
    <cellStyle name="Input cel 6 3 3 4" xfId="7610"/>
    <cellStyle name="Input cel 6 3 3 4 2" xfId="16312"/>
    <cellStyle name="Input cel 6 3 3 4 3" xfId="22502"/>
    <cellStyle name="Input cel 6 3 3 4 4" xfId="28488"/>
    <cellStyle name="Input cel 6 3 3 4 5" xfId="41972"/>
    <cellStyle name="Input cel 6 3 3 5" xfId="2912"/>
    <cellStyle name="Input cel 6 3 3 5 2" xfId="11745"/>
    <cellStyle name="Input cel 6 3 3 5 3" xfId="24345"/>
    <cellStyle name="Input cel 6 3 3 5 4" xfId="22768"/>
    <cellStyle name="Input cel 6 3 3 5 5" xfId="44456"/>
    <cellStyle name="Input cel 6 3 3 6" xfId="7413"/>
    <cellStyle name="Input cel 6 3 3 6 2" xfId="16115"/>
    <cellStyle name="Input cel 6 3 3 6 3" xfId="21269"/>
    <cellStyle name="Input cel 6 3 3 6 4" xfId="28291"/>
    <cellStyle name="Input cel 6 3 3 6 5" xfId="48022"/>
    <cellStyle name="Input cel 6 3 3 7" xfId="8224"/>
    <cellStyle name="Input cel 6 3 3 7 2" xfId="16926"/>
    <cellStyle name="Input cel 6 3 3 7 3" xfId="22389"/>
    <cellStyle name="Input cel 6 3 3 7 4" xfId="29102"/>
    <cellStyle name="Input cel 6 3 3 7 5" xfId="48738"/>
    <cellStyle name="Input cel 6 3 3 8" xfId="12316"/>
    <cellStyle name="Input cel 6 3 3 9" xfId="21294"/>
    <cellStyle name="Input cel 6 3 4" xfId="3266"/>
    <cellStyle name="Input cel 6 3 4 2" xfId="12081"/>
    <cellStyle name="Input cel 6 3 4 2 2" xfId="44797"/>
    <cellStyle name="Input cel 6 3 4 3" xfId="11764"/>
    <cellStyle name="Input cel 6 3 4 4" xfId="22612"/>
    <cellStyle name="Input cel 6 3 4 5" xfId="37564"/>
    <cellStyle name="Input cel 6 3 5" xfId="5826"/>
    <cellStyle name="Input cel 6 3 5 2" xfId="14528"/>
    <cellStyle name="Input cel 6 3 5 2 2" xfId="46626"/>
    <cellStyle name="Input cel 6 3 5 3" xfId="25375"/>
    <cellStyle name="Input cel 6 3 5 4" xfId="26705"/>
    <cellStyle name="Input cel 6 3 5 5" xfId="40218"/>
    <cellStyle name="Input cel 6 3 6" xfId="6649"/>
    <cellStyle name="Input cel 6 3 6 2" xfId="15351"/>
    <cellStyle name="Input cel 6 3 6 2 2" xfId="47362"/>
    <cellStyle name="Input cel 6 3 6 3" xfId="23423"/>
    <cellStyle name="Input cel 6 3 6 4" xfId="27527"/>
    <cellStyle name="Input cel 6 3 6 5" xfId="41040"/>
    <cellStyle name="Input cel 6 3 7" xfId="7350"/>
    <cellStyle name="Input cel 6 3 7 2" xfId="16052"/>
    <cellStyle name="Input cel 6 3 7 3" xfId="21301"/>
    <cellStyle name="Input cel 6 3 7 4" xfId="28228"/>
    <cellStyle name="Input cel 6 3 7 5" xfId="41741"/>
    <cellStyle name="Input cel 6 3 8" xfId="7884"/>
    <cellStyle name="Input cel 6 3 8 2" xfId="16586"/>
    <cellStyle name="Input cel 6 3 8 3" xfId="12727"/>
    <cellStyle name="Input cel 6 3 8 4" xfId="28762"/>
    <cellStyle name="Input cel 6 3 8 5" xfId="48402"/>
    <cellStyle name="Input cel 6 3 9" xfId="7556"/>
    <cellStyle name="Input cel 6 3 9 2" xfId="16258"/>
    <cellStyle name="Input cel 6 3 9 3" xfId="23905"/>
    <cellStyle name="Input cel 6 3 9 4" xfId="28434"/>
    <cellStyle name="Input cel 6 3 9 5" xfId="48165"/>
    <cellStyle name="Input cel 6 4" xfId="1252"/>
    <cellStyle name="Input cel 6 4 10" xfId="7790"/>
    <cellStyle name="Input cel 6 4 10 2" xfId="16492"/>
    <cellStyle name="Input cel 6 4 10 3" xfId="25402"/>
    <cellStyle name="Input cel 6 4 10 4" xfId="28668"/>
    <cellStyle name="Input cel 6 4 10 5" xfId="48317"/>
    <cellStyle name="Input cel 6 4 11" xfId="8091"/>
    <cellStyle name="Input cel 6 4 11 2" xfId="16793"/>
    <cellStyle name="Input cel 6 4 11 3" xfId="22398"/>
    <cellStyle name="Input cel 6 4 11 4" xfId="28969"/>
    <cellStyle name="Input cel 6 4 11 5" xfId="48609"/>
    <cellStyle name="Input cel 6 4 12" xfId="1773"/>
    <cellStyle name="Input cel 6 4 13" xfId="23473"/>
    <cellStyle name="Input cel 6 4 14" xfId="22123"/>
    <cellStyle name="Input cel 6 4 15" xfId="33045"/>
    <cellStyle name="Input cel 6 4 16" xfId="34346"/>
    <cellStyle name="Input cel 6 4 17" xfId="36092"/>
    <cellStyle name="Input cel 6 4 18" xfId="38619"/>
    <cellStyle name="Input cel 6 4 2" xfId="3548"/>
    <cellStyle name="Input cel 6 4 2 10" xfId="22104"/>
    <cellStyle name="Input cel 6 4 2 11" xfId="32263"/>
    <cellStyle name="Input cel 6 4 2 12" xfId="34169"/>
    <cellStyle name="Input cel 6 4 2 13" xfId="35310"/>
    <cellStyle name="Input cel 6 4 2 14" xfId="37846"/>
    <cellStyle name="Input cel 6 4 2 2" xfId="5436"/>
    <cellStyle name="Input cel 6 4 2 2 2" xfId="14138"/>
    <cellStyle name="Input cel 6 4 2 2 2 2" xfId="46264"/>
    <cellStyle name="Input cel 6 4 2 2 3" xfId="21011"/>
    <cellStyle name="Input cel 6 4 2 2 4" xfId="26315"/>
    <cellStyle name="Input cel 6 4 2 2 5" xfId="39828"/>
    <cellStyle name="Input cel 6 4 2 3" xfId="5667"/>
    <cellStyle name="Input cel 6 4 2 3 2" xfId="14369"/>
    <cellStyle name="Input cel 6 4 2 3 2 2" xfId="46484"/>
    <cellStyle name="Input cel 6 4 2 3 3" xfId="22805"/>
    <cellStyle name="Input cel 6 4 2 3 4" xfId="26546"/>
    <cellStyle name="Input cel 6 4 2 3 5" xfId="40059"/>
    <cellStyle name="Input cel 6 4 2 4" xfId="7636"/>
    <cellStyle name="Input cel 6 4 2 4 2" xfId="16338"/>
    <cellStyle name="Input cel 6 4 2 4 3" xfId="24099"/>
    <cellStyle name="Input cel 6 4 2 4 4" xfId="28514"/>
    <cellStyle name="Input cel 6 4 2 4 5" xfId="42004"/>
    <cellStyle name="Input cel 6 4 2 5" xfId="8258"/>
    <cellStyle name="Input cel 6 4 2 5 2" xfId="16960"/>
    <cellStyle name="Input cel 6 4 2 5 3" xfId="23345"/>
    <cellStyle name="Input cel 6 4 2 5 4" xfId="29136"/>
    <cellStyle name="Input cel 6 4 2 5 5" xfId="48772"/>
    <cellStyle name="Input cel 6 4 2 6" xfId="9039"/>
    <cellStyle name="Input cel 6 4 2 6 2" xfId="17741"/>
    <cellStyle name="Input cel 6 4 2 6 3" xfId="25176"/>
    <cellStyle name="Input cel 6 4 2 6 4" xfId="29917"/>
    <cellStyle name="Input cel 6 4 2 6 5" xfId="48960"/>
    <cellStyle name="Input cel 6 4 2 7" xfId="9773"/>
    <cellStyle name="Input cel 6 4 2 7 2" xfId="18475"/>
    <cellStyle name="Input cel 6 4 2 7 3" xfId="12463"/>
    <cellStyle name="Input cel 6 4 2 7 4" xfId="30651"/>
    <cellStyle name="Input cel 6 4 2 7 5" xfId="49694"/>
    <cellStyle name="Input cel 6 4 2 8" xfId="12345"/>
    <cellStyle name="Input cel 6 4 2 9" xfId="24646"/>
    <cellStyle name="Input cel 6 4 3" xfId="4909"/>
    <cellStyle name="Input cel 6 4 3 10" xfId="25788"/>
    <cellStyle name="Input cel 6 4 3 11" xfId="33727"/>
    <cellStyle name="Input cel 6 4 3 12" xfId="34663"/>
    <cellStyle name="Input cel 6 4 3 13" xfId="36774"/>
    <cellStyle name="Input cel 6 4 3 14" xfId="39301"/>
    <cellStyle name="Input cel 6 4 3 2" xfId="6007"/>
    <cellStyle name="Input cel 6 4 3 2 2" xfId="14709"/>
    <cellStyle name="Input cel 6 4 3 2 2 2" xfId="46794"/>
    <cellStyle name="Input cel 6 4 3 2 3" xfId="25299"/>
    <cellStyle name="Input cel 6 4 3 2 4" xfId="26886"/>
    <cellStyle name="Input cel 6 4 3 2 5" xfId="40399"/>
    <cellStyle name="Input cel 6 4 3 3" xfId="7000"/>
    <cellStyle name="Input cel 6 4 3 3 2" xfId="15702"/>
    <cellStyle name="Input cel 6 4 3 3 2 2" xfId="47678"/>
    <cellStyle name="Input cel 6 4 3 3 3" xfId="20216"/>
    <cellStyle name="Input cel 6 4 3 3 4" xfId="27878"/>
    <cellStyle name="Input cel 6 4 3 3 5" xfId="41391"/>
    <cellStyle name="Input cel 6 4 3 4" xfId="8665"/>
    <cellStyle name="Input cel 6 4 3 4 2" xfId="17367"/>
    <cellStyle name="Input cel 6 4 3 4 3" xfId="12495"/>
    <cellStyle name="Input cel 6 4 3 4 4" xfId="29543"/>
    <cellStyle name="Input cel 6 4 3 4 5" xfId="43317"/>
    <cellStyle name="Input cel 6 4 3 5" xfId="9420"/>
    <cellStyle name="Input cel 6 4 3 5 2" xfId="18122"/>
    <cellStyle name="Input cel 6 4 3 5 3" xfId="24273"/>
    <cellStyle name="Input cel 6 4 3 5 4" xfId="30298"/>
    <cellStyle name="Input cel 6 4 3 5 5" xfId="49341"/>
    <cellStyle name="Input cel 6 4 3 6" xfId="10114"/>
    <cellStyle name="Input cel 6 4 3 6 2" xfId="18816"/>
    <cellStyle name="Input cel 6 4 3 6 3" xfId="12461"/>
    <cellStyle name="Input cel 6 4 3 6 4" xfId="30992"/>
    <cellStyle name="Input cel 6 4 3 6 5" xfId="50035"/>
    <cellStyle name="Input cel 6 4 3 7" xfId="10732"/>
    <cellStyle name="Input cel 6 4 3 7 2" xfId="19434"/>
    <cellStyle name="Input cel 6 4 3 7 3" xfId="12155"/>
    <cellStyle name="Input cel 6 4 3 7 4" xfId="31610"/>
    <cellStyle name="Input cel 6 4 3 7 5" xfId="50653"/>
    <cellStyle name="Input cel 6 4 3 8" xfId="13611"/>
    <cellStyle name="Input cel 6 4 3 9" xfId="20509"/>
    <cellStyle name="Input cel 6 4 4" xfId="5243"/>
    <cellStyle name="Input cel 6 4 4 2" xfId="13945"/>
    <cellStyle name="Input cel 6 4 4 2 2" xfId="46087"/>
    <cellStyle name="Input cel 6 4 4 3" xfId="24268"/>
    <cellStyle name="Input cel 6 4 4 4" xfId="26122"/>
    <cellStyle name="Input cel 6 4 4 5" xfId="39635"/>
    <cellStyle name="Input cel 6 4 5" xfId="5748"/>
    <cellStyle name="Input cel 6 4 5 2" xfId="14450"/>
    <cellStyle name="Input cel 6 4 5 2 2" xfId="46557"/>
    <cellStyle name="Input cel 6 4 5 3" xfId="23363"/>
    <cellStyle name="Input cel 6 4 5 4" xfId="26627"/>
    <cellStyle name="Input cel 6 4 5 5" xfId="40140"/>
    <cellStyle name="Input cel 6 4 6" xfId="6492"/>
    <cellStyle name="Input cel 6 4 6 2" xfId="15194"/>
    <cellStyle name="Input cel 6 4 6 2 2" xfId="47229"/>
    <cellStyle name="Input cel 6 4 6 3" xfId="24088"/>
    <cellStyle name="Input cel 6 4 6 4" xfId="27371"/>
    <cellStyle name="Input cel 6 4 6 5" xfId="40884"/>
    <cellStyle name="Input cel 6 4 7" xfId="7390"/>
    <cellStyle name="Input cel 6 4 7 2" xfId="16092"/>
    <cellStyle name="Input cel 6 4 7 3" xfId="23576"/>
    <cellStyle name="Input cel 6 4 7 4" xfId="28268"/>
    <cellStyle name="Input cel 6 4 7 5" xfId="41781"/>
    <cellStyle name="Input cel 6 4 8" xfId="8147"/>
    <cellStyle name="Input cel 6 4 8 2" xfId="16849"/>
    <cellStyle name="Input cel 6 4 8 3" xfId="22675"/>
    <cellStyle name="Input cel 6 4 8 4" xfId="29025"/>
    <cellStyle name="Input cel 6 4 8 5" xfId="48665"/>
    <cellStyle name="Input cel 6 4 9" xfId="7534"/>
    <cellStyle name="Input cel 6 4 9 2" xfId="16236"/>
    <cellStyle name="Input cel 6 4 9 3" xfId="12793"/>
    <cellStyle name="Input cel 6 4 9 4" xfId="28412"/>
    <cellStyle name="Input cel 6 4 9 5" xfId="48143"/>
    <cellStyle name="Input cel 6 5" xfId="4854"/>
    <cellStyle name="Input cel 6 5 10" xfId="25733"/>
    <cellStyle name="Input cel 6 5 11" xfId="33672"/>
    <cellStyle name="Input cel 6 5 12" xfId="34608"/>
    <cellStyle name="Input cel 6 5 13" xfId="36719"/>
    <cellStyle name="Input cel 6 5 14" xfId="39246"/>
    <cellStyle name="Input cel 6 5 2" xfId="5887"/>
    <cellStyle name="Input cel 6 5 2 2" xfId="14589"/>
    <cellStyle name="Input cel 6 5 2 2 2" xfId="46684"/>
    <cellStyle name="Input cel 6 5 2 3" xfId="21459"/>
    <cellStyle name="Input cel 6 5 2 4" xfId="26766"/>
    <cellStyle name="Input cel 6 5 2 5" xfId="40279"/>
    <cellStyle name="Input cel 6 5 3" xfId="6945"/>
    <cellStyle name="Input cel 6 5 3 2" xfId="15647"/>
    <cellStyle name="Input cel 6 5 3 2 2" xfId="47623"/>
    <cellStyle name="Input cel 6 5 3 3" xfId="19976"/>
    <cellStyle name="Input cel 6 5 3 4" xfId="27823"/>
    <cellStyle name="Input cel 6 5 3 5" xfId="41336"/>
    <cellStyle name="Input cel 6 5 4" xfId="8610"/>
    <cellStyle name="Input cel 6 5 4 2" xfId="17312"/>
    <cellStyle name="Input cel 6 5 4 3" xfId="24346"/>
    <cellStyle name="Input cel 6 5 4 4" xfId="29488"/>
    <cellStyle name="Input cel 6 5 4 5" xfId="43262"/>
    <cellStyle name="Input cel 6 5 5" xfId="9365"/>
    <cellStyle name="Input cel 6 5 5 2" xfId="18067"/>
    <cellStyle name="Input cel 6 5 5 3" xfId="24507"/>
    <cellStyle name="Input cel 6 5 5 4" xfId="30243"/>
    <cellStyle name="Input cel 6 5 5 5" xfId="49286"/>
    <cellStyle name="Input cel 6 5 6" xfId="10059"/>
    <cellStyle name="Input cel 6 5 6 2" xfId="18761"/>
    <cellStyle name="Input cel 6 5 6 3" xfId="13271"/>
    <cellStyle name="Input cel 6 5 6 4" xfId="30937"/>
    <cellStyle name="Input cel 6 5 6 5" xfId="49980"/>
    <cellStyle name="Input cel 6 5 7" xfId="10677"/>
    <cellStyle name="Input cel 6 5 7 2" xfId="19379"/>
    <cellStyle name="Input cel 6 5 7 3" xfId="11081"/>
    <cellStyle name="Input cel 6 5 7 4" xfId="31555"/>
    <cellStyle name="Input cel 6 5 7 5" xfId="50598"/>
    <cellStyle name="Input cel 6 5 8" xfId="13556"/>
    <cellStyle name="Input cel 6 5 9" xfId="25276"/>
    <cellStyle name="Input cel 6 6" xfId="5122"/>
    <cellStyle name="Input cel 6 6 10" xfId="26001"/>
    <cellStyle name="Input cel 6 6 11" xfId="33940"/>
    <cellStyle name="Input cel 6 6 12" xfId="34876"/>
    <cellStyle name="Input cel 6 6 13" xfId="36987"/>
    <cellStyle name="Input cel 6 6 14" xfId="39514"/>
    <cellStyle name="Input cel 6 6 2" xfId="5712"/>
    <cellStyle name="Input cel 6 6 2 2" xfId="14414"/>
    <cellStyle name="Input cel 6 6 2 2 2" xfId="46525"/>
    <cellStyle name="Input cel 6 6 2 3" xfId="20840"/>
    <cellStyle name="Input cel 6 6 2 4" xfId="26591"/>
    <cellStyle name="Input cel 6 6 2 5" xfId="40104"/>
    <cellStyle name="Input cel 6 6 3" xfId="7213"/>
    <cellStyle name="Input cel 6 6 3 2" xfId="15915"/>
    <cellStyle name="Input cel 6 6 3 2 2" xfId="47891"/>
    <cellStyle name="Input cel 6 6 3 3" xfId="22440"/>
    <cellStyle name="Input cel 6 6 3 4" xfId="28091"/>
    <cellStyle name="Input cel 6 6 3 5" xfId="41604"/>
    <cellStyle name="Input cel 6 6 4" xfId="8878"/>
    <cellStyle name="Input cel 6 6 4 2" xfId="17580"/>
    <cellStyle name="Input cel 6 6 4 3" xfId="23660"/>
    <cellStyle name="Input cel 6 6 4 4" xfId="29756"/>
    <cellStyle name="Input cel 6 6 4 5" xfId="43530"/>
    <cellStyle name="Input cel 6 6 5" xfId="9633"/>
    <cellStyle name="Input cel 6 6 5 2" xfId="18335"/>
    <cellStyle name="Input cel 6 6 5 3" xfId="12966"/>
    <cellStyle name="Input cel 6 6 5 4" xfId="30511"/>
    <cellStyle name="Input cel 6 6 5 5" xfId="49554"/>
    <cellStyle name="Input cel 6 6 6" xfId="10327"/>
    <cellStyle name="Input cel 6 6 6 2" xfId="19029"/>
    <cellStyle name="Input cel 6 6 6 3" xfId="20192"/>
    <cellStyle name="Input cel 6 6 6 4" xfId="31205"/>
    <cellStyle name="Input cel 6 6 6 5" xfId="50248"/>
    <cellStyle name="Input cel 6 6 7" xfId="10945"/>
    <cellStyle name="Input cel 6 6 7 2" xfId="19647"/>
    <cellStyle name="Input cel 6 6 7 3" xfId="12781"/>
    <cellStyle name="Input cel 6 6 7 4" xfId="31823"/>
    <cellStyle name="Input cel 6 6 7 5" xfId="50866"/>
    <cellStyle name="Input cel 6 6 8" xfId="13824"/>
    <cellStyle name="Input cel 6 6 9" xfId="24775"/>
    <cellStyle name="Input cel 6 7" xfId="6422"/>
    <cellStyle name="Input cel 6 7 2" xfId="15124"/>
    <cellStyle name="Input cel 6 7 2 2" xfId="47169"/>
    <cellStyle name="Input cel 6 7 3" xfId="24165"/>
    <cellStyle name="Input cel 6 7 4" xfId="27301"/>
    <cellStyle name="Input cel 6 7 5" xfId="40814"/>
    <cellStyle name="Input cel 6 8" xfId="3126"/>
    <cellStyle name="Input cel 6 8 2" xfId="11945"/>
    <cellStyle name="Input cel 6 8 2 2" xfId="44667"/>
    <cellStyle name="Input cel 6 8 3" xfId="2395"/>
    <cellStyle name="Input cel 6 8 4" xfId="21978"/>
    <cellStyle name="Input cel 6 8 5" xfId="37424"/>
    <cellStyle name="Input cel 6 9" xfId="5616"/>
    <cellStyle name="Input cel 6 9 2" xfId="14318"/>
    <cellStyle name="Input cel 6 9 2 2" xfId="46436"/>
    <cellStyle name="Input cel 6 9 3" xfId="21841"/>
    <cellStyle name="Input cel 6 9 4" xfId="26495"/>
    <cellStyle name="Input cel 6 9 5" xfId="40008"/>
    <cellStyle name="Input cel 7" xfId="658"/>
    <cellStyle name="Input cel 7 10" xfId="3209"/>
    <cellStyle name="Input cel 7 10 2" xfId="12024"/>
    <cellStyle name="Input cel 7 10 3" xfId="23911"/>
    <cellStyle name="Input cel 7 10 4" xfId="11507"/>
    <cellStyle name="Input cel 7 10 5" xfId="37507"/>
    <cellStyle name="Input cel 7 11" xfId="7576"/>
    <cellStyle name="Input cel 7 11 2" xfId="16278"/>
    <cellStyle name="Input cel 7 11 3" xfId="21092"/>
    <cellStyle name="Input cel 7 11 4" xfId="28454"/>
    <cellStyle name="Input cel 7 11 5" xfId="48185"/>
    <cellStyle name="Input cel 7 12" xfId="8114"/>
    <cellStyle name="Input cel 7 12 2" xfId="16816"/>
    <cellStyle name="Input cel 7 12 3" xfId="25189"/>
    <cellStyle name="Input cel 7 12 4" xfId="28992"/>
    <cellStyle name="Input cel 7 12 5" xfId="48632"/>
    <cellStyle name="Input cel 7 13" xfId="3951"/>
    <cellStyle name="Input cel 7 13 2" xfId="12717"/>
    <cellStyle name="Input cel 7 13 3" xfId="24859"/>
    <cellStyle name="Input cel 7 13 4" xfId="22570"/>
    <cellStyle name="Input cel 7 13 5" xfId="45384"/>
    <cellStyle name="Input cel 7 14" xfId="7992"/>
    <cellStyle name="Input cel 7 14 2" xfId="16694"/>
    <cellStyle name="Input cel 7 14 3" xfId="21980"/>
    <cellStyle name="Input cel 7 14 4" xfId="28870"/>
    <cellStyle name="Input cel 7 14 5" xfId="48510"/>
    <cellStyle name="Input cel 7 15" xfId="1808"/>
    <cellStyle name="Input cel 7 16" xfId="23344"/>
    <cellStyle name="Input cel 7 17" xfId="24264"/>
    <cellStyle name="Input cel 7 18" xfId="32170"/>
    <cellStyle name="Input cel 7 19" xfId="34146"/>
    <cellStyle name="Input cel 7 2" xfId="768"/>
    <cellStyle name="Input cel 7 2 10" xfId="8042"/>
    <cellStyle name="Input cel 7 2 10 2" xfId="16744"/>
    <cellStyle name="Input cel 7 2 10 3" xfId="23740"/>
    <cellStyle name="Input cel 7 2 10 4" xfId="28920"/>
    <cellStyle name="Input cel 7 2 10 5" xfId="48560"/>
    <cellStyle name="Input cel 7 2 11" xfId="7429"/>
    <cellStyle name="Input cel 7 2 11 2" xfId="16131"/>
    <cellStyle name="Input cel 7 2 11 3" xfId="24946"/>
    <cellStyle name="Input cel 7 2 11 4" xfId="28307"/>
    <cellStyle name="Input cel 7 2 11 5" xfId="48038"/>
    <cellStyle name="Input cel 7 2 12" xfId="8297"/>
    <cellStyle name="Input cel 7 2 12 2" xfId="16999"/>
    <cellStyle name="Input cel 7 2 12 3" xfId="21250"/>
    <cellStyle name="Input cel 7 2 12 4" xfId="29175"/>
    <cellStyle name="Input cel 7 2 12 5" xfId="48811"/>
    <cellStyle name="Input cel 7 2 13" xfId="11316"/>
    <cellStyle name="Input cel 7 2 14" xfId="13114"/>
    <cellStyle name="Input cel 7 2 15" xfId="21810"/>
    <cellStyle name="Input cel 7 2 16" xfId="32562"/>
    <cellStyle name="Input cel 7 2 17" xfId="34264"/>
    <cellStyle name="Input cel 7 2 18" xfId="35609"/>
    <cellStyle name="Input cel 7 2 19" xfId="37409"/>
    <cellStyle name="Input cel 7 2 2" xfId="1537"/>
    <cellStyle name="Input cel 7 2 2 10" xfId="13234"/>
    <cellStyle name="Input cel 7 2 2 11" xfId="22529"/>
    <cellStyle name="Input cel 7 2 2 12" xfId="25573"/>
    <cellStyle name="Input cel 7 2 2 13" xfId="33330"/>
    <cellStyle name="Input cel 7 2 2 14" xfId="34448"/>
    <cellStyle name="Input cel 7 2 2 15" xfId="36377"/>
    <cellStyle name="Input cel 7 2 2 16" xfId="38904"/>
    <cellStyle name="Input cel 7 2 2 2" xfId="5053"/>
    <cellStyle name="Input cel 7 2 2 2 10" xfId="25932"/>
    <cellStyle name="Input cel 7 2 2 2 11" xfId="33871"/>
    <cellStyle name="Input cel 7 2 2 2 12" xfId="34807"/>
    <cellStyle name="Input cel 7 2 2 2 13" xfId="36918"/>
    <cellStyle name="Input cel 7 2 2 2 14" xfId="39445"/>
    <cellStyle name="Input cel 7 2 2 2 2" xfId="5549"/>
    <cellStyle name="Input cel 7 2 2 2 2 2" xfId="14251"/>
    <cellStyle name="Input cel 7 2 2 2 2 2 2" xfId="46374"/>
    <cellStyle name="Input cel 7 2 2 2 2 3" xfId="21512"/>
    <cellStyle name="Input cel 7 2 2 2 2 4" xfId="26428"/>
    <cellStyle name="Input cel 7 2 2 2 2 5" xfId="39941"/>
    <cellStyle name="Input cel 7 2 2 2 3" xfId="7144"/>
    <cellStyle name="Input cel 7 2 2 2 3 2" xfId="15846"/>
    <cellStyle name="Input cel 7 2 2 2 3 2 2" xfId="47822"/>
    <cellStyle name="Input cel 7 2 2 2 3 3" xfId="20759"/>
    <cellStyle name="Input cel 7 2 2 2 3 4" xfId="28022"/>
    <cellStyle name="Input cel 7 2 2 2 3 5" xfId="41535"/>
    <cellStyle name="Input cel 7 2 2 2 4" xfId="8809"/>
    <cellStyle name="Input cel 7 2 2 2 4 2" xfId="17511"/>
    <cellStyle name="Input cel 7 2 2 2 4 3" xfId="20054"/>
    <cellStyle name="Input cel 7 2 2 2 4 4" xfId="29687"/>
    <cellStyle name="Input cel 7 2 2 2 4 5" xfId="43461"/>
    <cellStyle name="Input cel 7 2 2 2 5" xfId="9564"/>
    <cellStyle name="Input cel 7 2 2 2 5 2" xfId="18266"/>
    <cellStyle name="Input cel 7 2 2 2 5 3" xfId="2184"/>
    <cellStyle name="Input cel 7 2 2 2 5 4" xfId="30442"/>
    <cellStyle name="Input cel 7 2 2 2 5 5" xfId="49485"/>
    <cellStyle name="Input cel 7 2 2 2 6" xfId="10258"/>
    <cellStyle name="Input cel 7 2 2 2 6 2" xfId="18960"/>
    <cellStyle name="Input cel 7 2 2 2 6 3" xfId="11401"/>
    <cellStyle name="Input cel 7 2 2 2 6 4" xfId="31136"/>
    <cellStyle name="Input cel 7 2 2 2 6 5" xfId="50179"/>
    <cellStyle name="Input cel 7 2 2 2 7" xfId="10876"/>
    <cellStyle name="Input cel 7 2 2 2 7 2" xfId="19578"/>
    <cellStyle name="Input cel 7 2 2 2 7 3" xfId="20131"/>
    <cellStyle name="Input cel 7 2 2 2 7 4" xfId="31754"/>
    <cellStyle name="Input cel 7 2 2 2 7 5" xfId="50797"/>
    <cellStyle name="Input cel 7 2 2 2 8" xfId="13755"/>
    <cellStyle name="Input cel 7 2 2 2 9" xfId="23835"/>
    <cellStyle name="Input cel 7 2 2 3" xfId="5231"/>
    <cellStyle name="Input cel 7 2 2 3 10" xfId="26110"/>
    <cellStyle name="Input cel 7 2 2 3 11" xfId="34049"/>
    <cellStyle name="Input cel 7 2 2 3 12" xfId="34985"/>
    <cellStyle name="Input cel 7 2 2 3 13" xfId="37096"/>
    <cellStyle name="Input cel 7 2 2 3 14" xfId="39623"/>
    <cellStyle name="Input cel 7 2 2 3 2" xfId="6586"/>
    <cellStyle name="Input cel 7 2 2 3 2 2" xfId="15288"/>
    <cellStyle name="Input cel 7 2 2 3 2 2 2" xfId="47313"/>
    <cellStyle name="Input cel 7 2 2 3 2 3" xfId="12657"/>
    <cellStyle name="Input cel 7 2 2 3 2 4" xfId="27464"/>
    <cellStyle name="Input cel 7 2 2 3 2 5" xfId="40977"/>
    <cellStyle name="Input cel 7 2 2 3 3" xfId="7322"/>
    <cellStyle name="Input cel 7 2 2 3 3 2" xfId="16024"/>
    <cellStyle name="Input cel 7 2 2 3 3 2 2" xfId="48000"/>
    <cellStyle name="Input cel 7 2 2 3 3 3" xfId="25161"/>
    <cellStyle name="Input cel 7 2 2 3 3 4" xfId="28200"/>
    <cellStyle name="Input cel 7 2 2 3 3 5" xfId="41713"/>
    <cellStyle name="Input cel 7 2 2 3 4" xfId="8987"/>
    <cellStyle name="Input cel 7 2 2 3 4 2" xfId="17689"/>
    <cellStyle name="Input cel 7 2 2 3 4 3" xfId="22080"/>
    <cellStyle name="Input cel 7 2 2 3 4 4" xfId="29865"/>
    <cellStyle name="Input cel 7 2 2 3 4 5" xfId="43639"/>
    <cellStyle name="Input cel 7 2 2 3 5" xfId="9742"/>
    <cellStyle name="Input cel 7 2 2 3 5 2" xfId="18444"/>
    <cellStyle name="Input cel 7 2 2 3 5 3" xfId="20197"/>
    <cellStyle name="Input cel 7 2 2 3 5 4" xfId="30620"/>
    <cellStyle name="Input cel 7 2 2 3 5 5" xfId="49663"/>
    <cellStyle name="Input cel 7 2 2 3 6" xfId="10436"/>
    <cellStyle name="Input cel 7 2 2 3 6 2" xfId="19138"/>
    <cellStyle name="Input cel 7 2 2 3 6 3" xfId="11862"/>
    <cellStyle name="Input cel 7 2 2 3 6 4" xfId="31314"/>
    <cellStyle name="Input cel 7 2 2 3 6 5" xfId="50357"/>
    <cellStyle name="Input cel 7 2 2 3 7" xfId="11054"/>
    <cellStyle name="Input cel 7 2 2 3 7 2" xfId="19756"/>
    <cellStyle name="Input cel 7 2 2 3 7 3" xfId="13365"/>
    <cellStyle name="Input cel 7 2 2 3 7 4" xfId="31932"/>
    <cellStyle name="Input cel 7 2 2 3 7 5" xfId="50975"/>
    <cellStyle name="Input cel 7 2 2 3 8" xfId="13933"/>
    <cellStyle name="Input cel 7 2 2 3 9" xfId="21683"/>
    <cellStyle name="Input cel 7 2 2 4" xfId="5662"/>
    <cellStyle name="Input cel 7 2 2 4 2" xfId="14364"/>
    <cellStyle name="Input cel 7 2 2 4 2 2" xfId="46479"/>
    <cellStyle name="Input cel 7 2 2 4 3" xfId="21306"/>
    <cellStyle name="Input cel 7 2 2 4 4" xfId="26541"/>
    <cellStyle name="Input cel 7 2 2 4 5" xfId="40054"/>
    <cellStyle name="Input cel 7 2 2 5" xfId="6719"/>
    <cellStyle name="Input cel 7 2 2 5 2" xfId="15421"/>
    <cellStyle name="Input cel 7 2 2 5 2 2" xfId="47424"/>
    <cellStyle name="Input cel 7 2 2 5 3" xfId="21854"/>
    <cellStyle name="Input cel 7 2 2 5 4" xfId="27597"/>
    <cellStyle name="Input cel 7 2 2 5 5" xfId="41110"/>
    <cellStyle name="Input cel 7 2 2 6" xfId="8355"/>
    <cellStyle name="Input cel 7 2 2 6 2" xfId="17057"/>
    <cellStyle name="Input cel 7 2 2 6 3" xfId="13051"/>
    <cellStyle name="Input cel 7 2 2 6 4" xfId="29233"/>
    <cellStyle name="Input cel 7 2 2 6 5" xfId="42920"/>
    <cellStyle name="Input cel 7 2 2 7" xfId="9130"/>
    <cellStyle name="Input cel 7 2 2 7 2" xfId="17832"/>
    <cellStyle name="Input cel 7 2 2 7 3" xfId="11432"/>
    <cellStyle name="Input cel 7 2 2 7 4" xfId="30008"/>
    <cellStyle name="Input cel 7 2 2 7 5" xfId="49051"/>
    <cellStyle name="Input cel 7 2 2 8" xfId="9858"/>
    <cellStyle name="Input cel 7 2 2 8 2" xfId="18560"/>
    <cellStyle name="Input cel 7 2 2 8 3" xfId="13084"/>
    <cellStyle name="Input cel 7 2 2 8 4" xfId="30736"/>
    <cellStyle name="Input cel 7 2 2 8 5" xfId="49779"/>
    <cellStyle name="Input cel 7 2 2 9" xfId="10517"/>
    <cellStyle name="Input cel 7 2 2 9 2" xfId="19219"/>
    <cellStyle name="Input cel 7 2 2 9 3" xfId="20063"/>
    <cellStyle name="Input cel 7 2 2 9 4" xfId="31395"/>
    <cellStyle name="Input cel 7 2 2 9 5" xfId="50438"/>
    <cellStyle name="Input cel 7 2 3" xfId="4920"/>
    <cellStyle name="Input cel 7 2 3 10" xfId="25799"/>
    <cellStyle name="Input cel 7 2 3 11" xfId="33738"/>
    <cellStyle name="Input cel 7 2 3 12" xfId="34674"/>
    <cellStyle name="Input cel 7 2 3 13" xfId="36785"/>
    <cellStyle name="Input cel 7 2 3 14" xfId="39312"/>
    <cellStyle name="Input cel 7 2 3 2" xfId="6260"/>
    <cellStyle name="Input cel 7 2 3 2 2" xfId="14962"/>
    <cellStyle name="Input cel 7 2 3 2 2 2" xfId="47024"/>
    <cellStyle name="Input cel 7 2 3 2 3" xfId="22815"/>
    <cellStyle name="Input cel 7 2 3 2 4" xfId="27139"/>
    <cellStyle name="Input cel 7 2 3 2 5" xfId="40652"/>
    <cellStyle name="Input cel 7 2 3 3" xfId="7011"/>
    <cellStyle name="Input cel 7 2 3 3 2" xfId="15713"/>
    <cellStyle name="Input cel 7 2 3 3 2 2" xfId="47689"/>
    <cellStyle name="Input cel 7 2 3 3 3" xfId="20180"/>
    <cellStyle name="Input cel 7 2 3 3 4" xfId="27889"/>
    <cellStyle name="Input cel 7 2 3 3 5" xfId="41402"/>
    <cellStyle name="Input cel 7 2 3 4" xfId="8676"/>
    <cellStyle name="Input cel 7 2 3 4 2" xfId="17378"/>
    <cellStyle name="Input cel 7 2 3 4 3" xfId="22373"/>
    <cellStyle name="Input cel 7 2 3 4 4" xfId="29554"/>
    <cellStyle name="Input cel 7 2 3 4 5" xfId="43328"/>
    <cellStyle name="Input cel 7 2 3 5" xfId="9431"/>
    <cellStyle name="Input cel 7 2 3 5 2" xfId="18133"/>
    <cellStyle name="Input cel 7 2 3 5 3" xfId="20728"/>
    <cellStyle name="Input cel 7 2 3 5 4" xfId="30309"/>
    <cellStyle name="Input cel 7 2 3 5 5" xfId="49352"/>
    <cellStyle name="Input cel 7 2 3 6" xfId="10125"/>
    <cellStyle name="Input cel 7 2 3 6 2" xfId="18827"/>
    <cellStyle name="Input cel 7 2 3 6 3" xfId="19848"/>
    <cellStyle name="Input cel 7 2 3 6 4" xfId="31003"/>
    <cellStyle name="Input cel 7 2 3 6 5" xfId="50046"/>
    <cellStyle name="Input cel 7 2 3 7" xfId="10743"/>
    <cellStyle name="Input cel 7 2 3 7 2" xfId="19445"/>
    <cellStyle name="Input cel 7 2 3 7 3" xfId="12893"/>
    <cellStyle name="Input cel 7 2 3 7 4" xfId="31621"/>
    <cellStyle name="Input cel 7 2 3 7 5" xfId="50664"/>
    <cellStyle name="Input cel 7 2 3 8" xfId="13622"/>
    <cellStyle name="Input cel 7 2 3 9" xfId="24033"/>
    <cellStyle name="Input cel 7 2 4" xfId="4839"/>
    <cellStyle name="Input cel 7 2 4 10" xfId="25718"/>
    <cellStyle name="Input cel 7 2 4 11" xfId="33657"/>
    <cellStyle name="Input cel 7 2 4 12" xfId="34593"/>
    <cellStyle name="Input cel 7 2 4 13" xfId="36704"/>
    <cellStyle name="Input cel 7 2 4 14" xfId="39231"/>
    <cellStyle name="Input cel 7 2 4 2" xfId="5428"/>
    <cellStyle name="Input cel 7 2 4 2 2" xfId="14130"/>
    <cellStyle name="Input cel 7 2 4 2 2 2" xfId="46257"/>
    <cellStyle name="Input cel 7 2 4 2 3" xfId="24090"/>
    <cellStyle name="Input cel 7 2 4 2 4" xfId="26307"/>
    <cellStyle name="Input cel 7 2 4 2 5" xfId="39820"/>
    <cellStyle name="Input cel 7 2 4 3" xfId="6930"/>
    <cellStyle name="Input cel 7 2 4 3 2" xfId="15632"/>
    <cellStyle name="Input cel 7 2 4 3 2 2" xfId="47608"/>
    <cellStyle name="Input cel 7 2 4 3 3" xfId="12123"/>
    <cellStyle name="Input cel 7 2 4 3 4" xfId="27808"/>
    <cellStyle name="Input cel 7 2 4 3 5" xfId="41321"/>
    <cellStyle name="Input cel 7 2 4 4" xfId="8595"/>
    <cellStyle name="Input cel 7 2 4 4 2" xfId="17297"/>
    <cellStyle name="Input cel 7 2 4 4 3" xfId="25047"/>
    <cellStyle name="Input cel 7 2 4 4 4" xfId="29473"/>
    <cellStyle name="Input cel 7 2 4 4 5" xfId="43247"/>
    <cellStyle name="Input cel 7 2 4 5" xfId="9350"/>
    <cellStyle name="Input cel 7 2 4 5 2" xfId="18052"/>
    <cellStyle name="Input cel 7 2 4 5 3" xfId="25229"/>
    <cellStyle name="Input cel 7 2 4 5 4" xfId="30228"/>
    <cellStyle name="Input cel 7 2 4 5 5" xfId="49271"/>
    <cellStyle name="Input cel 7 2 4 6" xfId="10044"/>
    <cellStyle name="Input cel 7 2 4 6 2" xfId="18746"/>
    <cellStyle name="Input cel 7 2 4 6 3" xfId="12816"/>
    <cellStyle name="Input cel 7 2 4 6 4" xfId="30922"/>
    <cellStyle name="Input cel 7 2 4 6 5" xfId="49965"/>
    <cellStyle name="Input cel 7 2 4 7" xfId="10662"/>
    <cellStyle name="Input cel 7 2 4 7 2" xfId="19364"/>
    <cellStyle name="Input cel 7 2 4 7 3" xfId="1894"/>
    <cellStyle name="Input cel 7 2 4 7 4" xfId="31540"/>
    <cellStyle name="Input cel 7 2 4 7 5" xfId="50583"/>
    <cellStyle name="Input cel 7 2 4 8" xfId="13541"/>
    <cellStyle name="Input cel 7 2 4 9" xfId="21132"/>
    <cellStyle name="Input cel 7 2 5" xfId="5933"/>
    <cellStyle name="Input cel 7 2 5 2" xfId="14635"/>
    <cellStyle name="Input cel 7 2 5 2 2" xfId="46725"/>
    <cellStyle name="Input cel 7 2 5 3" xfId="24965"/>
    <cellStyle name="Input cel 7 2 5 4" xfId="26812"/>
    <cellStyle name="Input cel 7 2 5 5" xfId="40325"/>
    <cellStyle name="Input cel 7 2 6" xfId="5262"/>
    <cellStyle name="Input cel 7 2 6 2" xfId="13964"/>
    <cellStyle name="Input cel 7 2 6 2 2" xfId="46106"/>
    <cellStyle name="Input cel 7 2 6 3" xfId="20472"/>
    <cellStyle name="Input cel 7 2 6 4" xfId="26141"/>
    <cellStyle name="Input cel 7 2 6 5" xfId="39654"/>
    <cellStyle name="Input cel 7 2 7" xfId="5564"/>
    <cellStyle name="Input cel 7 2 7 2" xfId="14266"/>
    <cellStyle name="Input cel 7 2 7 2 2" xfId="46389"/>
    <cellStyle name="Input cel 7 2 7 3" xfId="20537"/>
    <cellStyle name="Input cel 7 2 7 4" xfId="26443"/>
    <cellStyle name="Input cel 7 2 7 5" xfId="39956"/>
    <cellStyle name="Input cel 7 2 8" xfId="3839"/>
    <cellStyle name="Input cel 7 2 8 2" xfId="12618"/>
    <cellStyle name="Input cel 7 2 8 3" xfId="24118"/>
    <cellStyle name="Input cel 7 2 8 4" xfId="2629"/>
    <cellStyle name="Input cel 7 2 8 5" xfId="38137"/>
    <cellStyle name="Input cel 7 2 9" xfId="7848"/>
    <cellStyle name="Input cel 7 2 9 2" xfId="16550"/>
    <cellStyle name="Input cel 7 2 9 3" xfId="23880"/>
    <cellStyle name="Input cel 7 2 9 4" xfId="28726"/>
    <cellStyle name="Input cel 7 2 9 5" xfId="48366"/>
    <cellStyle name="Input cel 7 20" xfId="35217"/>
    <cellStyle name="Input cel 7 21" xfId="37299"/>
    <cellStyle name="Input cel 7 3" xfId="926"/>
    <cellStyle name="Input cel 7 3 10" xfId="8417"/>
    <cellStyle name="Input cel 7 3 10 2" xfId="17119"/>
    <cellStyle name="Input cel 7 3 10 3" xfId="22951"/>
    <cellStyle name="Input cel 7 3 10 4" xfId="29295"/>
    <cellStyle name="Input cel 7 3 10 5" xfId="48875"/>
    <cellStyle name="Input cel 7 3 11" xfId="9180"/>
    <cellStyle name="Input cel 7 3 11 2" xfId="17882"/>
    <cellStyle name="Input cel 7 3 11 3" xfId="24914"/>
    <cellStyle name="Input cel 7 3 11 4" xfId="30058"/>
    <cellStyle name="Input cel 7 3 11 5" xfId="49101"/>
    <cellStyle name="Input cel 7 3 12" xfId="11457"/>
    <cellStyle name="Input cel 7 3 13" xfId="20761"/>
    <cellStyle name="Input cel 7 3 14" xfId="22054"/>
    <cellStyle name="Input cel 7 3 15" xfId="32719"/>
    <cellStyle name="Input cel 7 3 16" xfId="34329"/>
    <cellStyle name="Input cel 7 3 17" xfId="35766"/>
    <cellStyle name="Input cel 7 3 18" xfId="38293"/>
    <cellStyle name="Input cel 7 3 2" xfId="4775"/>
    <cellStyle name="Input cel 7 3 2 10" xfId="25654"/>
    <cellStyle name="Input cel 7 3 2 11" xfId="33593"/>
    <cellStyle name="Input cel 7 3 2 12" xfId="34529"/>
    <cellStyle name="Input cel 7 3 2 13" xfId="36640"/>
    <cellStyle name="Input cel 7 3 2 14" xfId="39167"/>
    <cellStyle name="Input cel 7 3 2 2" xfId="5950"/>
    <cellStyle name="Input cel 7 3 2 2 2" xfId="14652"/>
    <cellStyle name="Input cel 7 3 2 2 2 2" xfId="46739"/>
    <cellStyle name="Input cel 7 3 2 2 3" xfId="11772"/>
    <cellStyle name="Input cel 7 3 2 2 4" xfId="26829"/>
    <cellStyle name="Input cel 7 3 2 2 5" xfId="40342"/>
    <cellStyle name="Input cel 7 3 2 3" xfId="6866"/>
    <cellStyle name="Input cel 7 3 2 3 2" xfId="15568"/>
    <cellStyle name="Input cel 7 3 2 3 2 2" xfId="47544"/>
    <cellStyle name="Input cel 7 3 2 3 3" xfId="2095"/>
    <cellStyle name="Input cel 7 3 2 3 4" xfId="27744"/>
    <cellStyle name="Input cel 7 3 2 3 5" xfId="41257"/>
    <cellStyle name="Input cel 7 3 2 4" xfId="8531"/>
    <cellStyle name="Input cel 7 3 2 4 2" xfId="17233"/>
    <cellStyle name="Input cel 7 3 2 4 3" xfId="23248"/>
    <cellStyle name="Input cel 7 3 2 4 4" xfId="29409"/>
    <cellStyle name="Input cel 7 3 2 4 5" xfId="43183"/>
    <cellStyle name="Input cel 7 3 2 5" xfId="9286"/>
    <cellStyle name="Input cel 7 3 2 5 2" xfId="17988"/>
    <cellStyle name="Input cel 7 3 2 5 3" xfId="24603"/>
    <cellStyle name="Input cel 7 3 2 5 4" xfId="30164"/>
    <cellStyle name="Input cel 7 3 2 5 5" xfId="49207"/>
    <cellStyle name="Input cel 7 3 2 6" xfId="9980"/>
    <cellStyle name="Input cel 7 3 2 6 2" xfId="18682"/>
    <cellStyle name="Input cel 7 3 2 6 3" xfId="19766"/>
    <cellStyle name="Input cel 7 3 2 6 4" xfId="30858"/>
    <cellStyle name="Input cel 7 3 2 6 5" xfId="49901"/>
    <cellStyle name="Input cel 7 3 2 7" xfId="10598"/>
    <cellStyle name="Input cel 7 3 2 7 2" xfId="19300"/>
    <cellStyle name="Input cel 7 3 2 7 3" xfId="12842"/>
    <cellStyle name="Input cel 7 3 2 7 4" xfId="31476"/>
    <cellStyle name="Input cel 7 3 2 7 5" xfId="50519"/>
    <cellStyle name="Input cel 7 3 2 8" xfId="13477"/>
    <cellStyle name="Input cel 7 3 2 9" xfId="20749"/>
    <cellStyle name="Input cel 7 3 3" xfId="4733"/>
    <cellStyle name="Input cel 7 3 3 10" xfId="25612"/>
    <cellStyle name="Input cel 7 3 3 11" xfId="33551"/>
    <cellStyle name="Input cel 7 3 3 12" xfId="34487"/>
    <cellStyle name="Input cel 7 3 3 13" xfId="36598"/>
    <cellStyle name="Input cel 7 3 3 14" xfId="39125"/>
    <cellStyle name="Input cel 7 3 3 2" xfId="5346"/>
    <cellStyle name="Input cel 7 3 3 2 2" xfId="14048"/>
    <cellStyle name="Input cel 7 3 3 2 2 2" xfId="46186"/>
    <cellStyle name="Input cel 7 3 3 2 3" xfId="21004"/>
    <cellStyle name="Input cel 7 3 3 2 4" xfId="26225"/>
    <cellStyle name="Input cel 7 3 3 2 5" xfId="39738"/>
    <cellStyle name="Input cel 7 3 3 3" xfId="6824"/>
    <cellStyle name="Input cel 7 3 3 3 2" xfId="15526"/>
    <cellStyle name="Input cel 7 3 3 3 2 2" xfId="47502"/>
    <cellStyle name="Input cel 7 3 3 3 3" xfId="20413"/>
    <cellStyle name="Input cel 7 3 3 3 4" xfId="27702"/>
    <cellStyle name="Input cel 7 3 3 3 5" xfId="41215"/>
    <cellStyle name="Input cel 7 3 3 4" xfId="8489"/>
    <cellStyle name="Input cel 7 3 3 4 2" xfId="17191"/>
    <cellStyle name="Input cel 7 3 3 4 3" xfId="25486"/>
    <cellStyle name="Input cel 7 3 3 4 4" xfId="29367"/>
    <cellStyle name="Input cel 7 3 3 4 5" xfId="43141"/>
    <cellStyle name="Input cel 7 3 3 5" xfId="9244"/>
    <cellStyle name="Input cel 7 3 3 5 2" xfId="17946"/>
    <cellStyle name="Input cel 7 3 3 5 3" xfId="25166"/>
    <cellStyle name="Input cel 7 3 3 5 4" xfId="30122"/>
    <cellStyle name="Input cel 7 3 3 5 5" xfId="49165"/>
    <cellStyle name="Input cel 7 3 3 6" xfId="9938"/>
    <cellStyle name="Input cel 7 3 3 6 2" xfId="18640"/>
    <cellStyle name="Input cel 7 3 3 6 3" xfId="11421"/>
    <cellStyle name="Input cel 7 3 3 6 4" xfId="30816"/>
    <cellStyle name="Input cel 7 3 3 6 5" xfId="49859"/>
    <cellStyle name="Input cel 7 3 3 7" xfId="10556"/>
    <cellStyle name="Input cel 7 3 3 7 2" xfId="19258"/>
    <cellStyle name="Input cel 7 3 3 7 3" xfId="12598"/>
    <cellStyle name="Input cel 7 3 3 7 4" xfId="31434"/>
    <cellStyle name="Input cel 7 3 3 7 5" xfId="50477"/>
    <cellStyle name="Input cel 7 3 3 8" xfId="13435"/>
    <cellStyle name="Input cel 7 3 3 9" xfId="13392"/>
    <cellStyle name="Input cel 7 3 4" xfId="6013"/>
    <cellStyle name="Input cel 7 3 4 2" xfId="14715"/>
    <cellStyle name="Input cel 7 3 4 2 2" xfId="46799"/>
    <cellStyle name="Input cel 7 3 4 3" xfId="20683"/>
    <cellStyle name="Input cel 7 3 4 4" xfId="26892"/>
    <cellStyle name="Input cel 7 3 4 5" xfId="40405"/>
    <cellStyle name="Input cel 7 3 5" xfId="5940"/>
    <cellStyle name="Input cel 7 3 5 2" xfId="14642"/>
    <cellStyle name="Input cel 7 3 5 2 2" xfId="46731"/>
    <cellStyle name="Input cel 7 3 5 3" xfId="23086"/>
    <cellStyle name="Input cel 7 3 5 4" xfId="26819"/>
    <cellStyle name="Input cel 7 3 5 5" xfId="40332"/>
    <cellStyle name="Input cel 7 3 6" xfId="5931"/>
    <cellStyle name="Input cel 7 3 6 2" xfId="14633"/>
    <cellStyle name="Input cel 7 3 6 2 2" xfId="46724"/>
    <cellStyle name="Input cel 7 3 6 3" xfId="20965"/>
    <cellStyle name="Input cel 7 3 6 4" xfId="26810"/>
    <cellStyle name="Input cel 7 3 6 5" xfId="40323"/>
    <cellStyle name="Input cel 7 3 7" xfId="6334"/>
    <cellStyle name="Input cel 7 3 7 2" xfId="15036"/>
    <cellStyle name="Input cel 7 3 7 3" xfId="21096"/>
    <cellStyle name="Input cel 7 3 7 4" xfId="27213"/>
    <cellStyle name="Input cel 7 3 7 5" xfId="40726"/>
    <cellStyle name="Input cel 7 3 8" xfId="7963"/>
    <cellStyle name="Input cel 7 3 8 2" xfId="16665"/>
    <cellStyle name="Input cel 7 3 8 3" xfId="23981"/>
    <cellStyle name="Input cel 7 3 8 4" xfId="28841"/>
    <cellStyle name="Input cel 7 3 8 5" xfId="48481"/>
    <cellStyle name="Input cel 7 3 9" xfId="7771"/>
    <cellStyle name="Input cel 7 3 9 2" xfId="16473"/>
    <cellStyle name="Input cel 7 3 9 3" xfId="22347"/>
    <cellStyle name="Input cel 7 3 9 4" xfId="28649"/>
    <cellStyle name="Input cel 7 3 9 5" xfId="48300"/>
    <cellStyle name="Input cel 7 4" xfId="1427"/>
    <cellStyle name="Input cel 7 4 10" xfId="9786"/>
    <cellStyle name="Input cel 7 4 10 2" xfId="18488"/>
    <cellStyle name="Input cel 7 4 10 3" xfId="19816"/>
    <cellStyle name="Input cel 7 4 10 4" xfId="30664"/>
    <cellStyle name="Input cel 7 4 10 5" xfId="49707"/>
    <cellStyle name="Input cel 7 4 11" xfId="10461"/>
    <cellStyle name="Input cel 7 4 11 2" xfId="19163"/>
    <cellStyle name="Input cel 7 4 11 3" xfId="2017"/>
    <cellStyle name="Input cel 7 4 11 4" xfId="31339"/>
    <cellStyle name="Input cel 7 4 11 5" xfId="50382"/>
    <cellStyle name="Input cel 7 4 12" xfId="11209"/>
    <cellStyle name="Input cel 7 4 13" xfId="25472"/>
    <cellStyle name="Input cel 7 4 14" xfId="1832"/>
    <cellStyle name="Input cel 7 4 15" xfId="33220"/>
    <cellStyle name="Input cel 7 4 16" xfId="34392"/>
    <cellStyle name="Input cel 7 4 17" xfId="36267"/>
    <cellStyle name="Input cel 7 4 18" xfId="38794"/>
    <cellStyle name="Input cel 7 4 2" xfId="5054"/>
    <cellStyle name="Input cel 7 4 2 10" xfId="25933"/>
    <cellStyle name="Input cel 7 4 2 11" xfId="33872"/>
    <cellStyle name="Input cel 7 4 2 12" xfId="34808"/>
    <cellStyle name="Input cel 7 4 2 13" xfId="36919"/>
    <cellStyle name="Input cel 7 4 2 14" xfId="39446"/>
    <cellStyle name="Input cel 7 4 2 2" xfId="6088"/>
    <cellStyle name="Input cel 7 4 2 2 2" xfId="14790"/>
    <cellStyle name="Input cel 7 4 2 2 2 2" xfId="46864"/>
    <cellStyle name="Input cel 7 4 2 2 3" xfId="24534"/>
    <cellStyle name="Input cel 7 4 2 2 4" xfId="26967"/>
    <cellStyle name="Input cel 7 4 2 2 5" xfId="40480"/>
    <cellStyle name="Input cel 7 4 2 3" xfId="7145"/>
    <cellStyle name="Input cel 7 4 2 3 2" xfId="15847"/>
    <cellStyle name="Input cel 7 4 2 3 2 2" xfId="47823"/>
    <cellStyle name="Input cel 7 4 2 3 3" xfId="22694"/>
    <cellStyle name="Input cel 7 4 2 3 4" xfId="28023"/>
    <cellStyle name="Input cel 7 4 2 3 5" xfId="41536"/>
    <cellStyle name="Input cel 7 4 2 4" xfId="8810"/>
    <cellStyle name="Input cel 7 4 2 4 2" xfId="17512"/>
    <cellStyle name="Input cel 7 4 2 4 3" xfId="22806"/>
    <cellStyle name="Input cel 7 4 2 4 4" xfId="29688"/>
    <cellStyle name="Input cel 7 4 2 4 5" xfId="43462"/>
    <cellStyle name="Input cel 7 4 2 5" xfId="9565"/>
    <cellStyle name="Input cel 7 4 2 5 2" xfId="18267"/>
    <cellStyle name="Input cel 7 4 2 5 3" xfId="20142"/>
    <cellStyle name="Input cel 7 4 2 5 4" xfId="30443"/>
    <cellStyle name="Input cel 7 4 2 5 5" xfId="49486"/>
    <cellStyle name="Input cel 7 4 2 6" xfId="10259"/>
    <cellStyle name="Input cel 7 4 2 6 2" xfId="18961"/>
    <cellStyle name="Input cel 7 4 2 6 3" xfId="2057"/>
    <cellStyle name="Input cel 7 4 2 6 4" xfId="31137"/>
    <cellStyle name="Input cel 7 4 2 6 5" xfId="50180"/>
    <cellStyle name="Input cel 7 4 2 7" xfId="10877"/>
    <cellStyle name="Input cel 7 4 2 7 2" xfId="19579"/>
    <cellStyle name="Input cel 7 4 2 7 3" xfId="12564"/>
    <cellStyle name="Input cel 7 4 2 7 4" xfId="31755"/>
    <cellStyle name="Input cel 7 4 2 7 5" xfId="50798"/>
    <cellStyle name="Input cel 7 4 2 8" xfId="13756"/>
    <cellStyle name="Input cel 7 4 2 9" xfId="22520"/>
    <cellStyle name="Input cel 7 4 3" xfId="5175"/>
    <cellStyle name="Input cel 7 4 3 10" xfId="26054"/>
    <cellStyle name="Input cel 7 4 3 11" xfId="33993"/>
    <cellStyle name="Input cel 7 4 3 12" xfId="34929"/>
    <cellStyle name="Input cel 7 4 3 13" xfId="37040"/>
    <cellStyle name="Input cel 7 4 3 14" xfId="39567"/>
    <cellStyle name="Input cel 7 4 3 2" xfId="6146"/>
    <cellStyle name="Input cel 7 4 3 2 2" xfId="14848"/>
    <cellStyle name="Input cel 7 4 3 2 2 2" xfId="46916"/>
    <cellStyle name="Input cel 7 4 3 2 3" xfId="24093"/>
    <cellStyle name="Input cel 7 4 3 2 4" xfId="27025"/>
    <cellStyle name="Input cel 7 4 3 2 5" xfId="40538"/>
    <cellStyle name="Input cel 7 4 3 3" xfId="7266"/>
    <cellStyle name="Input cel 7 4 3 3 2" xfId="15968"/>
    <cellStyle name="Input cel 7 4 3 3 2 2" xfId="47944"/>
    <cellStyle name="Input cel 7 4 3 3 3" xfId="21028"/>
    <cellStyle name="Input cel 7 4 3 3 4" xfId="28144"/>
    <cellStyle name="Input cel 7 4 3 3 5" xfId="41657"/>
    <cellStyle name="Input cel 7 4 3 4" xfId="8931"/>
    <cellStyle name="Input cel 7 4 3 4 2" xfId="17633"/>
    <cellStyle name="Input cel 7 4 3 4 3" xfId="22409"/>
    <cellStyle name="Input cel 7 4 3 4 4" xfId="29809"/>
    <cellStyle name="Input cel 7 4 3 4 5" xfId="43583"/>
    <cellStyle name="Input cel 7 4 3 5" xfId="9686"/>
    <cellStyle name="Input cel 7 4 3 5 2" xfId="18388"/>
    <cellStyle name="Input cel 7 4 3 5 3" xfId="12238"/>
    <cellStyle name="Input cel 7 4 3 5 4" xfId="30564"/>
    <cellStyle name="Input cel 7 4 3 5 5" xfId="49607"/>
    <cellStyle name="Input cel 7 4 3 6" xfId="10380"/>
    <cellStyle name="Input cel 7 4 3 6 2" xfId="19082"/>
    <cellStyle name="Input cel 7 4 3 6 3" xfId="19951"/>
    <cellStyle name="Input cel 7 4 3 6 4" xfId="31258"/>
    <cellStyle name="Input cel 7 4 3 6 5" xfId="50301"/>
    <cellStyle name="Input cel 7 4 3 7" xfId="10998"/>
    <cellStyle name="Input cel 7 4 3 7 2" xfId="19700"/>
    <cellStyle name="Input cel 7 4 3 7 3" xfId="2400"/>
    <cellStyle name="Input cel 7 4 3 7 4" xfId="31876"/>
    <cellStyle name="Input cel 7 4 3 7 5" xfId="50919"/>
    <cellStyle name="Input cel 7 4 3 8" xfId="13877"/>
    <cellStyle name="Input cel 7 4 3 9" xfId="20981"/>
    <cellStyle name="Input cel 7 4 4" xfId="3282"/>
    <cellStyle name="Input cel 7 4 4 2" xfId="12097"/>
    <cellStyle name="Input cel 7 4 4 2 2" xfId="44812"/>
    <cellStyle name="Input cel 7 4 4 3" xfId="20580"/>
    <cellStyle name="Input cel 7 4 4 4" xfId="23195"/>
    <cellStyle name="Input cel 7 4 4 5" xfId="37580"/>
    <cellStyle name="Input cel 7 4 5" xfId="6645"/>
    <cellStyle name="Input cel 7 4 5 2" xfId="15347"/>
    <cellStyle name="Input cel 7 4 5 2 2" xfId="47359"/>
    <cellStyle name="Input cel 7 4 5 3" xfId="20788"/>
    <cellStyle name="Input cel 7 4 5 4" xfId="27523"/>
    <cellStyle name="Input cel 7 4 5 5" xfId="41036"/>
    <cellStyle name="Input cel 7 4 6" xfId="5892"/>
    <cellStyle name="Input cel 7 4 6 2" xfId="14594"/>
    <cellStyle name="Input cel 7 4 6 2 2" xfId="46689"/>
    <cellStyle name="Input cel 7 4 6 3" xfId="24367"/>
    <cellStyle name="Input cel 7 4 6 4" xfId="26771"/>
    <cellStyle name="Input cel 7 4 6 5" xfId="40284"/>
    <cellStyle name="Input cel 7 4 7" xfId="6728"/>
    <cellStyle name="Input cel 7 4 7 2" xfId="15430"/>
    <cellStyle name="Input cel 7 4 7 3" xfId="12430"/>
    <cellStyle name="Input cel 7 4 7 4" xfId="27606"/>
    <cellStyle name="Input cel 7 4 7 5" xfId="41119"/>
    <cellStyle name="Input cel 7 4 8" xfId="8272"/>
    <cellStyle name="Input cel 7 4 8 2" xfId="16974"/>
    <cellStyle name="Input cel 7 4 8 3" xfId="25137"/>
    <cellStyle name="Input cel 7 4 8 4" xfId="29150"/>
    <cellStyle name="Input cel 7 4 8 5" xfId="48786"/>
    <cellStyle name="Input cel 7 4 9" xfId="9053"/>
    <cellStyle name="Input cel 7 4 9 2" xfId="17755"/>
    <cellStyle name="Input cel 7 4 9 3" xfId="23093"/>
    <cellStyle name="Input cel 7 4 9 4" xfId="29931"/>
    <cellStyle name="Input cel 7 4 9 5" xfId="48974"/>
    <cellStyle name="Input cel 7 5" xfId="5072"/>
    <cellStyle name="Input cel 7 5 10" xfId="25951"/>
    <cellStyle name="Input cel 7 5 11" xfId="33890"/>
    <cellStyle name="Input cel 7 5 12" xfId="34826"/>
    <cellStyle name="Input cel 7 5 13" xfId="36937"/>
    <cellStyle name="Input cel 7 5 14" xfId="39464"/>
    <cellStyle name="Input cel 7 5 2" xfId="5269"/>
    <cellStyle name="Input cel 7 5 2 2" xfId="13971"/>
    <cellStyle name="Input cel 7 5 2 2 2" xfId="46113"/>
    <cellStyle name="Input cel 7 5 2 3" xfId="20587"/>
    <cellStyle name="Input cel 7 5 2 4" xfId="26148"/>
    <cellStyle name="Input cel 7 5 2 5" xfId="39661"/>
    <cellStyle name="Input cel 7 5 3" xfId="7163"/>
    <cellStyle name="Input cel 7 5 3 2" xfId="15865"/>
    <cellStyle name="Input cel 7 5 3 2 2" xfId="47841"/>
    <cellStyle name="Input cel 7 5 3 3" xfId="21152"/>
    <cellStyle name="Input cel 7 5 3 4" xfId="28041"/>
    <cellStyle name="Input cel 7 5 3 5" xfId="41554"/>
    <cellStyle name="Input cel 7 5 4" xfId="8828"/>
    <cellStyle name="Input cel 7 5 4 2" xfId="17530"/>
    <cellStyle name="Input cel 7 5 4 3" xfId="24964"/>
    <cellStyle name="Input cel 7 5 4 4" xfId="29706"/>
    <cellStyle name="Input cel 7 5 4 5" xfId="43480"/>
    <cellStyle name="Input cel 7 5 5" xfId="9583"/>
    <cellStyle name="Input cel 7 5 5 2" xfId="18285"/>
    <cellStyle name="Input cel 7 5 5 3" xfId="19836"/>
    <cellStyle name="Input cel 7 5 5 4" xfId="30461"/>
    <cellStyle name="Input cel 7 5 5 5" xfId="49504"/>
    <cellStyle name="Input cel 7 5 6" xfId="10277"/>
    <cellStyle name="Input cel 7 5 6 2" xfId="18979"/>
    <cellStyle name="Input cel 7 5 6 3" xfId="20353"/>
    <cellStyle name="Input cel 7 5 6 4" xfId="31155"/>
    <cellStyle name="Input cel 7 5 6 5" xfId="50198"/>
    <cellStyle name="Input cel 7 5 7" xfId="10895"/>
    <cellStyle name="Input cel 7 5 7 2" xfId="19597"/>
    <cellStyle name="Input cel 7 5 7 3" xfId="20433"/>
    <cellStyle name="Input cel 7 5 7 4" xfId="31773"/>
    <cellStyle name="Input cel 7 5 7 5" xfId="50816"/>
    <cellStyle name="Input cel 7 5 8" xfId="13774"/>
    <cellStyle name="Input cel 7 5 9" xfId="22719"/>
    <cellStyle name="Input cel 7 6" xfId="4939"/>
    <cellStyle name="Input cel 7 6 10" xfId="25818"/>
    <cellStyle name="Input cel 7 6 11" xfId="33757"/>
    <cellStyle name="Input cel 7 6 12" xfId="34693"/>
    <cellStyle name="Input cel 7 6 13" xfId="36804"/>
    <cellStyle name="Input cel 7 6 14" xfId="39331"/>
    <cellStyle name="Input cel 7 6 2" xfId="5639"/>
    <cellStyle name="Input cel 7 6 2 2" xfId="14341"/>
    <cellStyle name="Input cel 7 6 2 2 2" xfId="46458"/>
    <cellStyle name="Input cel 7 6 2 3" xfId="21544"/>
    <cellStyle name="Input cel 7 6 2 4" xfId="26518"/>
    <cellStyle name="Input cel 7 6 2 5" xfId="40031"/>
    <cellStyle name="Input cel 7 6 3" xfId="7030"/>
    <cellStyle name="Input cel 7 6 3 2" xfId="15732"/>
    <cellStyle name="Input cel 7 6 3 2 2" xfId="47708"/>
    <cellStyle name="Input cel 7 6 3 3" xfId="20144"/>
    <cellStyle name="Input cel 7 6 3 4" xfId="27908"/>
    <cellStyle name="Input cel 7 6 3 5" xfId="41421"/>
    <cellStyle name="Input cel 7 6 4" xfId="8695"/>
    <cellStyle name="Input cel 7 6 4 2" xfId="17397"/>
    <cellStyle name="Input cel 7 6 4 3" xfId="24858"/>
    <cellStyle name="Input cel 7 6 4 4" xfId="29573"/>
    <cellStyle name="Input cel 7 6 4 5" xfId="43347"/>
    <cellStyle name="Input cel 7 6 5" xfId="9450"/>
    <cellStyle name="Input cel 7 6 5 2" xfId="18152"/>
    <cellStyle name="Input cel 7 6 5 3" xfId="24177"/>
    <cellStyle name="Input cel 7 6 5 4" xfId="30328"/>
    <cellStyle name="Input cel 7 6 5 5" xfId="49371"/>
    <cellStyle name="Input cel 7 6 6" xfId="10144"/>
    <cellStyle name="Input cel 7 6 6 2" xfId="18846"/>
    <cellStyle name="Input cel 7 6 6 3" xfId="20209"/>
    <cellStyle name="Input cel 7 6 6 4" xfId="31022"/>
    <cellStyle name="Input cel 7 6 6 5" xfId="50065"/>
    <cellStyle name="Input cel 7 6 7" xfId="10762"/>
    <cellStyle name="Input cel 7 6 7 2" xfId="19464"/>
    <cellStyle name="Input cel 7 6 7 3" xfId="4494"/>
    <cellStyle name="Input cel 7 6 7 4" xfId="31640"/>
    <cellStyle name="Input cel 7 6 7 5" xfId="50683"/>
    <cellStyle name="Input cel 7 6 8" xfId="13641"/>
    <cellStyle name="Input cel 7 6 9" xfId="24990"/>
    <cellStyle name="Input cel 7 7" xfId="6129"/>
    <cellStyle name="Input cel 7 7 2" xfId="14831"/>
    <cellStyle name="Input cel 7 7 2 2" xfId="46901"/>
    <cellStyle name="Input cel 7 7 3" xfId="20581"/>
    <cellStyle name="Input cel 7 7 4" xfId="27008"/>
    <cellStyle name="Input cel 7 7 5" xfId="40521"/>
    <cellStyle name="Input cel 7 8" xfId="3201"/>
    <cellStyle name="Input cel 7 8 2" xfId="12016"/>
    <cellStyle name="Input cel 7 8 2 2" xfId="44737"/>
    <cellStyle name="Input cel 7 8 3" xfId="25256"/>
    <cellStyle name="Input cel 7 8 4" xfId="22695"/>
    <cellStyle name="Input cel 7 8 5" xfId="37499"/>
    <cellStyle name="Input cel 7 9" xfId="6741"/>
    <cellStyle name="Input cel 7 9 2" xfId="15443"/>
    <cellStyle name="Input cel 7 9 2 2" xfId="47439"/>
    <cellStyle name="Input cel 7 9 3" xfId="13116"/>
    <cellStyle name="Input cel 7 9 4" xfId="27619"/>
    <cellStyle name="Input cel 7 9 5" xfId="41132"/>
    <cellStyle name="Input cel 8" xfId="623"/>
    <cellStyle name="Input cel 8 10" xfId="7547"/>
    <cellStyle name="Input cel 8 10 2" xfId="16249"/>
    <cellStyle name="Input cel 8 10 3" xfId="20517"/>
    <cellStyle name="Input cel 8 10 4" xfId="28425"/>
    <cellStyle name="Input cel 8 10 5" xfId="48156"/>
    <cellStyle name="Input cel 8 11" xfId="8380"/>
    <cellStyle name="Input cel 8 11 2" xfId="17082"/>
    <cellStyle name="Input cel 8 11 3" xfId="24161"/>
    <cellStyle name="Input cel 8 11 4" xfId="29258"/>
    <cellStyle name="Input cel 8 11 5" xfId="48838"/>
    <cellStyle name="Input cel 8 12" xfId="9152"/>
    <cellStyle name="Input cel 8 12 2" xfId="17854"/>
    <cellStyle name="Input cel 8 12 3" xfId="24570"/>
    <cellStyle name="Input cel 8 12 4" xfId="30030"/>
    <cellStyle name="Input cel 8 12 5" xfId="49073"/>
    <cellStyle name="Input cel 8 13" xfId="9874"/>
    <cellStyle name="Input cel 8 13 2" xfId="18576"/>
    <cellStyle name="Input cel 8 13 3" xfId="12915"/>
    <cellStyle name="Input cel 8 13 4" xfId="30752"/>
    <cellStyle name="Input cel 8 13 5" xfId="49795"/>
    <cellStyle name="Input cel 8 14" xfId="2407"/>
    <cellStyle name="Input cel 8 15" xfId="24147"/>
    <cellStyle name="Input cel 8 16" xfId="13369"/>
    <cellStyle name="Input cel 8 17" xfId="32135"/>
    <cellStyle name="Input cel 8 18" xfId="34129"/>
    <cellStyle name="Input cel 8 19" xfId="35182"/>
    <cellStyle name="Input cel 8 2" xfId="751"/>
    <cellStyle name="Input cel 8 2 10" xfId="7592"/>
    <cellStyle name="Input cel 8 2 10 2" xfId="16294"/>
    <cellStyle name="Input cel 8 2 10 3" xfId="20716"/>
    <cellStyle name="Input cel 8 2 10 4" xfId="28470"/>
    <cellStyle name="Input cel 8 2 10 5" xfId="48201"/>
    <cellStyle name="Input cel 8 2 11" xfId="8121"/>
    <cellStyle name="Input cel 8 2 11 2" xfId="16823"/>
    <cellStyle name="Input cel 8 2 11 3" xfId="24553"/>
    <cellStyle name="Input cel 8 2 11 4" xfId="28999"/>
    <cellStyle name="Input cel 8 2 11 5" xfId="48639"/>
    <cellStyle name="Input cel 8 2 12" xfId="8253"/>
    <cellStyle name="Input cel 8 2 12 2" xfId="16955"/>
    <cellStyle name="Input cel 8 2 12 3" xfId="23632"/>
    <cellStyle name="Input cel 8 2 12 4" xfId="29131"/>
    <cellStyle name="Input cel 8 2 12 5" xfId="48767"/>
    <cellStyle name="Input cel 8 2 13" xfId="11299"/>
    <cellStyle name="Input cel 8 2 14" xfId="13025"/>
    <cellStyle name="Input cel 8 2 15" xfId="25146"/>
    <cellStyle name="Input cel 8 2 16" xfId="32545"/>
    <cellStyle name="Input cel 8 2 17" xfId="34247"/>
    <cellStyle name="Input cel 8 2 18" xfId="35592"/>
    <cellStyle name="Input cel 8 2 19" xfId="37392"/>
    <cellStyle name="Input cel 8 2 2" xfId="1520"/>
    <cellStyle name="Input cel 8 2 2 10" xfId="13217"/>
    <cellStyle name="Input cel 8 2 2 11" xfId="25245"/>
    <cellStyle name="Input cel 8 2 2 12" xfId="25556"/>
    <cellStyle name="Input cel 8 2 2 13" xfId="33313"/>
    <cellStyle name="Input cel 8 2 2 14" xfId="34431"/>
    <cellStyle name="Input cel 8 2 2 15" xfId="36360"/>
    <cellStyle name="Input cel 8 2 2 16" xfId="38887"/>
    <cellStyle name="Input cel 8 2 2 2" xfId="4738"/>
    <cellStyle name="Input cel 8 2 2 2 10" xfId="25617"/>
    <cellStyle name="Input cel 8 2 2 2 11" xfId="33556"/>
    <cellStyle name="Input cel 8 2 2 2 12" xfId="34492"/>
    <cellStyle name="Input cel 8 2 2 2 13" xfId="36603"/>
    <cellStyle name="Input cel 8 2 2 2 14" xfId="39130"/>
    <cellStyle name="Input cel 8 2 2 2 2" xfId="5687"/>
    <cellStyle name="Input cel 8 2 2 2 2 2" xfId="14389"/>
    <cellStyle name="Input cel 8 2 2 2 2 2 2" xfId="46503"/>
    <cellStyle name="Input cel 8 2 2 2 2 3" xfId="24921"/>
    <cellStyle name="Input cel 8 2 2 2 2 4" xfId="26566"/>
    <cellStyle name="Input cel 8 2 2 2 2 5" xfId="40079"/>
    <cellStyle name="Input cel 8 2 2 2 3" xfId="6829"/>
    <cellStyle name="Input cel 8 2 2 2 3 2" xfId="15531"/>
    <cellStyle name="Input cel 8 2 2 2 3 2 2" xfId="47507"/>
    <cellStyle name="Input cel 8 2 2 2 3 3" xfId="12823"/>
    <cellStyle name="Input cel 8 2 2 2 3 4" xfId="27707"/>
    <cellStyle name="Input cel 8 2 2 2 3 5" xfId="41220"/>
    <cellStyle name="Input cel 8 2 2 2 4" xfId="8494"/>
    <cellStyle name="Input cel 8 2 2 2 4 2" xfId="17196"/>
    <cellStyle name="Input cel 8 2 2 2 4 3" xfId="21936"/>
    <cellStyle name="Input cel 8 2 2 2 4 4" xfId="29372"/>
    <cellStyle name="Input cel 8 2 2 2 4 5" xfId="43146"/>
    <cellStyle name="Input cel 8 2 2 2 5" xfId="9249"/>
    <cellStyle name="Input cel 8 2 2 2 5 2" xfId="17951"/>
    <cellStyle name="Input cel 8 2 2 2 5 3" xfId="21373"/>
    <cellStyle name="Input cel 8 2 2 2 5 4" xfId="30127"/>
    <cellStyle name="Input cel 8 2 2 2 5 5" xfId="49170"/>
    <cellStyle name="Input cel 8 2 2 2 6" xfId="9943"/>
    <cellStyle name="Input cel 8 2 2 2 6 2" xfId="18645"/>
    <cellStyle name="Input cel 8 2 2 2 6 3" xfId="13246"/>
    <cellStyle name="Input cel 8 2 2 2 6 4" xfId="30821"/>
    <cellStyle name="Input cel 8 2 2 2 6 5" xfId="49864"/>
    <cellStyle name="Input cel 8 2 2 2 7" xfId="10561"/>
    <cellStyle name="Input cel 8 2 2 2 7 2" xfId="19263"/>
    <cellStyle name="Input cel 8 2 2 2 7 3" xfId="20190"/>
    <cellStyle name="Input cel 8 2 2 2 7 4" xfId="31439"/>
    <cellStyle name="Input cel 8 2 2 2 7 5" xfId="50482"/>
    <cellStyle name="Input cel 8 2 2 2 8" xfId="13440"/>
    <cellStyle name="Input cel 8 2 2 2 9" xfId="22508"/>
    <cellStyle name="Input cel 8 2 2 3" xfId="5214"/>
    <cellStyle name="Input cel 8 2 2 3 10" xfId="26093"/>
    <cellStyle name="Input cel 8 2 2 3 11" xfId="34032"/>
    <cellStyle name="Input cel 8 2 2 3 12" xfId="34968"/>
    <cellStyle name="Input cel 8 2 2 3 13" xfId="37079"/>
    <cellStyle name="Input cel 8 2 2 3 14" xfId="39606"/>
    <cellStyle name="Input cel 8 2 2 3 2" xfId="6569"/>
    <cellStyle name="Input cel 8 2 2 3 2 2" xfId="15271"/>
    <cellStyle name="Input cel 8 2 2 3 2 2 2" xfId="47296"/>
    <cellStyle name="Input cel 8 2 2 3 2 3" xfId="24779"/>
    <cellStyle name="Input cel 8 2 2 3 2 4" xfId="27447"/>
    <cellStyle name="Input cel 8 2 2 3 2 5" xfId="40960"/>
    <cellStyle name="Input cel 8 2 2 3 3" xfId="7305"/>
    <cellStyle name="Input cel 8 2 2 3 3 2" xfId="16007"/>
    <cellStyle name="Input cel 8 2 2 3 3 2 2" xfId="47983"/>
    <cellStyle name="Input cel 8 2 2 3 3 3" xfId="22797"/>
    <cellStyle name="Input cel 8 2 2 3 3 4" xfId="28183"/>
    <cellStyle name="Input cel 8 2 2 3 3 5" xfId="41696"/>
    <cellStyle name="Input cel 8 2 2 3 4" xfId="8970"/>
    <cellStyle name="Input cel 8 2 2 3 4 2" xfId="17672"/>
    <cellStyle name="Input cel 8 2 2 3 4 3" xfId="25264"/>
    <cellStyle name="Input cel 8 2 2 3 4 4" xfId="29848"/>
    <cellStyle name="Input cel 8 2 2 3 4 5" xfId="43622"/>
    <cellStyle name="Input cel 8 2 2 3 5" xfId="9725"/>
    <cellStyle name="Input cel 8 2 2 3 5 2" xfId="18427"/>
    <cellStyle name="Input cel 8 2 2 3 5 3" xfId="20443"/>
    <cellStyle name="Input cel 8 2 2 3 5 4" xfId="30603"/>
    <cellStyle name="Input cel 8 2 2 3 5 5" xfId="49646"/>
    <cellStyle name="Input cel 8 2 2 3 6" xfId="10419"/>
    <cellStyle name="Input cel 8 2 2 3 6 2" xfId="19121"/>
    <cellStyle name="Input cel 8 2 2 3 6 3" xfId="12797"/>
    <cellStyle name="Input cel 8 2 2 3 6 4" xfId="31297"/>
    <cellStyle name="Input cel 8 2 2 3 6 5" xfId="50340"/>
    <cellStyle name="Input cel 8 2 2 3 7" xfId="11037"/>
    <cellStyle name="Input cel 8 2 2 3 7 2" xfId="19739"/>
    <cellStyle name="Input cel 8 2 2 3 7 3" xfId="11607"/>
    <cellStyle name="Input cel 8 2 2 3 7 4" xfId="31915"/>
    <cellStyle name="Input cel 8 2 2 3 7 5" xfId="50958"/>
    <cellStyle name="Input cel 8 2 2 3 8" xfId="13916"/>
    <cellStyle name="Input cel 8 2 2 3 9" xfId="23517"/>
    <cellStyle name="Input cel 8 2 2 4" xfId="5586"/>
    <cellStyle name="Input cel 8 2 2 4 2" xfId="14288"/>
    <cellStyle name="Input cel 8 2 2 4 2 2" xfId="46409"/>
    <cellStyle name="Input cel 8 2 2 4 3" xfId="20465"/>
    <cellStyle name="Input cel 8 2 2 4 4" xfId="26465"/>
    <cellStyle name="Input cel 8 2 2 4 5" xfId="39978"/>
    <cellStyle name="Input cel 8 2 2 5" xfId="6702"/>
    <cellStyle name="Input cel 8 2 2 5 2" xfId="15404"/>
    <cellStyle name="Input cel 8 2 2 5 2 2" xfId="47407"/>
    <cellStyle name="Input cel 8 2 2 5 3" xfId="11259"/>
    <cellStyle name="Input cel 8 2 2 5 4" xfId="27580"/>
    <cellStyle name="Input cel 8 2 2 5 5" xfId="41093"/>
    <cellStyle name="Input cel 8 2 2 6" xfId="8338"/>
    <cellStyle name="Input cel 8 2 2 6 2" xfId="17040"/>
    <cellStyle name="Input cel 8 2 2 6 3" xfId="21094"/>
    <cellStyle name="Input cel 8 2 2 6 4" xfId="29216"/>
    <cellStyle name="Input cel 8 2 2 6 5" xfId="42903"/>
    <cellStyle name="Input cel 8 2 2 7" xfId="9113"/>
    <cellStyle name="Input cel 8 2 2 7 2" xfId="17815"/>
    <cellStyle name="Input cel 8 2 2 7 3" xfId="22397"/>
    <cellStyle name="Input cel 8 2 2 7 4" xfId="29991"/>
    <cellStyle name="Input cel 8 2 2 7 5" xfId="49034"/>
    <cellStyle name="Input cel 8 2 2 8" xfId="9841"/>
    <cellStyle name="Input cel 8 2 2 8 2" xfId="18543"/>
    <cellStyle name="Input cel 8 2 2 8 3" xfId="19834"/>
    <cellStyle name="Input cel 8 2 2 8 4" xfId="30719"/>
    <cellStyle name="Input cel 8 2 2 8 5" xfId="49762"/>
    <cellStyle name="Input cel 8 2 2 9" xfId="10500"/>
    <cellStyle name="Input cel 8 2 2 9 2" xfId="19202"/>
    <cellStyle name="Input cel 8 2 2 9 3" xfId="20385"/>
    <cellStyle name="Input cel 8 2 2 9 4" xfId="31378"/>
    <cellStyle name="Input cel 8 2 2 9 5" xfId="50421"/>
    <cellStyle name="Input cel 8 2 3" xfId="3518"/>
    <cellStyle name="Input cel 8 2 3 10" xfId="24647"/>
    <cellStyle name="Input cel 8 2 3 11" xfId="32233"/>
    <cellStyle name="Input cel 8 2 3 12" xfId="34155"/>
    <cellStyle name="Input cel 8 2 3 13" xfId="35280"/>
    <cellStyle name="Input cel 8 2 3 14" xfId="37816"/>
    <cellStyle name="Input cel 8 2 3 2" xfId="6128"/>
    <cellStyle name="Input cel 8 2 3 2 2" xfId="14830"/>
    <cellStyle name="Input cel 8 2 3 2 2 2" xfId="46900"/>
    <cellStyle name="Input cel 8 2 3 2 3" xfId="21095"/>
    <cellStyle name="Input cel 8 2 3 2 4" xfId="27007"/>
    <cellStyle name="Input cel 8 2 3 2 5" xfId="40520"/>
    <cellStyle name="Input cel 8 2 3 3" xfId="5542"/>
    <cellStyle name="Input cel 8 2 3 3 2" xfId="14244"/>
    <cellStyle name="Input cel 8 2 3 3 2 2" xfId="46367"/>
    <cellStyle name="Input cel 8 2 3 3 3" xfId="25006"/>
    <cellStyle name="Input cel 8 2 3 3 4" xfId="26421"/>
    <cellStyle name="Input cel 8 2 3 3 5" xfId="39934"/>
    <cellStyle name="Input cel 8 2 3 4" xfId="7612"/>
    <cellStyle name="Input cel 8 2 3 4 2" xfId="16314"/>
    <cellStyle name="Input cel 8 2 3 4 3" xfId="20843"/>
    <cellStyle name="Input cel 8 2 3 4 4" xfId="28490"/>
    <cellStyle name="Input cel 8 2 3 4 5" xfId="41974"/>
    <cellStyle name="Input cel 8 2 3 5" xfId="2914"/>
    <cellStyle name="Input cel 8 2 3 5 2" xfId="11747"/>
    <cellStyle name="Input cel 8 2 3 5 3" xfId="22438"/>
    <cellStyle name="Input cel 8 2 3 5 4" xfId="19873"/>
    <cellStyle name="Input cel 8 2 3 5 5" xfId="44458"/>
    <cellStyle name="Input cel 8 2 3 6" xfId="7415"/>
    <cellStyle name="Input cel 8 2 3 6 2" xfId="16117"/>
    <cellStyle name="Input cel 8 2 3 6 3" xfId="23152"/>
    <cellStyle name="Input cel 8 2 3 6 4" xfId="28293"/>
    <cellStyle name="Input cel 8 2 3 6 5" xfId="48024"/>
    <cellStyle name="Input cel 8 2 3 7" xfId="7523"/>
    <cellStyle name="Input cel 8 2 3 7 2" xfId="16225"/>
    <cellStyle name="Input cel 8 2 3 7 3" xfId="24027"/>
    <cellStyle name="Input cel 8 2 3 7 4" xfId="28401"/>
    <cellStyle name="Input cel 8 2 3 7 5" xfId="48132"/>
    <cellStyle name="Input cel 8 2 3 8" xfId="12318"/>
    <cellStyle name="Input cel 8 2 3 9" xfId="21397"/>
    <cellStyle name="Input cel 8 2 4" xfId="5073"/>
    <cellStyle name="Input cel 8 2 4 10" xfId="25952"/>
    <cellStyle name="Input cel 8 2 4 11" xfId="33891"/>
    <cellStyle name="Input cel 8 2 4 12" xfId="34827"/>
    <cellStyle name="Input cel 8 2 4 13" xfId="36938"/>
    <cellStyle name="Input cel 8 2 4 14" xfId="39465"/>
    <cellStyle name="Input cel 8 2 4 2" xfId="3187"/>
    <cellStyle name="Input cel 8 2 4 2 2" xfId="12002"/>
    <cellStyle name="Input cel 8 2 4 2 2 2" xfId="44725"/>
    <cellStyle name="Input cel 8 2 4 2 3" xfId="24901"/>
    <cellStyle name="Input cel 8 2 4 2 4" xfId="21664"/>
    <cellStyle name="Input cel 8 2 4 2 5" xfId="37485"/>
    <cellStyle name="Input cel 8 2 4 3" xfId="7164"/>
    <cellStyle name="Input cel 8 2 4 3 2" xfId="15866"/>
    <cellStyle name="Input cel 8 2 4 3 2 2" xfId="47842"/>
    <cellStyle name="Input cel 8 2 4 3 3" xfId="20730"/>
    <cellStyle name="Input cel 8 2 4 3 4" xfId="28042"/>
    <cellStyle name="Input cel 8 2 4 3 5" xfId="41555"/>
    <cellStyle name="Input cel 8 2 4 4" xfId="8829"/>
    <cellStyle name="Input cel 8 2 4 4 2" xfId="17531"/>
    <cellStyle name="Input cel 8 2 4 4 3" xfId="24401"/>
    <cellStyle name="Input cel 8 2 4 4 4" xfId="29707"/>
    <cellStyle name="Input cel 8 2 4 4 5" xfId="43481"/>
    <cellStyle name="Input cel 8 2 4 5" xfId="9584"/>
    <cellStyle name="Input cel 8 2 4 5 2" xfId="18286"/>
    <cellStyle name="Input cel 8 2 4 5 3" xfId="20444"/>
    <cellStyle name="Input cel 8 2 4 5 4" xfId="30462"/>
    <cellStyle name="Input cel 8 2 4 5 5" xfId="49505"/>
    <cellStyle name="Input cel 8 2 4 6" xfId="10278"/>
    <cellStyle name="Input cel 8 2 4 6 2" xfId="18980"/>
    <cellStyle name="Input cel 8 2 4 6 3" xfId="12978"/>
    <cellStyle name="Input cel 8 2 4 6 4" xfId="31156"/>
    <cellStyle name="Input cel 8 2 4 6 5" xfId="50199"/>
    <cellStyle name="Input cel 8 2 4 7" xfId="10896"/>
    <cellStyle name="Input cel 8 2 4 7 2" xfId="19598"/>
    <cellStyle name="Input cel 8 2 4 7 3" xfId="11973"/>
    <cellStyle name="Input cel 8 2 4 7 4" xfId="31774"/>
    <cellStyle name="Input cel 8 2 4 7 5" xfId="50817"/>
    <cellStyle name="Input cel 8 2 4 8" xfId="13775"/>
    <cellStyle name="Input cel 8 2 4 9" xfId="21604"/>
    <cellStyle name="Input cel 8 2 5" xfId="6520"/>
    <cellStyle name="Input cel 8 2 5 2" xfId="15222"/>
    <cellStyle name="Input cel 8 2 5 2 2" xfId="47253"/>
    <cellStyle name="Input cel 8 2 5 3" xfId="23137"/>
    <cellStyle name="Input cel 8 2 5 4" xfId="27399"/>
    <cellStyle name="Input cel 8 2 5 5" xfId="40912"/>
    <cellStyle name="Input cel 8 2 6" xfId="5280"/>
    <cellStyle name="Input cel 8 2 6 2" xfId="13982"/>
    <cellStyle name="Input cel 8 2 6 2 2" xfId="46123"/>
    <cellStyle name="Input cel 8 2 6 3" xfId="22497"/>
    <cellStyle name="Input cel 8 2 6 4" xfId="26159"/>
    <cellStyle name="Input cel 8 2 6 5" xfId="39672"/>
    <cellStyle name="Input cel 8 2 7" xfId="6668"/>
    <cellStyle name="Input cel 8 2 7 2" xfId="15370"/>
    <cellStyle name="Input cel 8 2 7 2 2" xfId="47374"/>
    <cellStyle name="Input cel 8 2 7 3" xfId="25409"/>
    <cellStyle name="Input cel 8 2 7 4" xfId="27546"/>
    <cellStyle name="Input cel 8 2 7 5" xfId="41059"/>
    <cellStyle name="Input cel 8 2 8" xfId="7364"/>
    <cellStyle name="Input cel 8 2 8 2" xfId="16066"/>
    <cellStyle name="Input cel 8 2 8 3" xfId="22275"/>
    <cellStyle name="Input cel 8 2 8 4" xfId="28242"/>
    <cellStyle name="Input cel 8 2 8 5" xfId="41755"/>
    <cellStyle name="Input cel 8 2 9" xfId="7831"/>
    <cellStyle name="Input cel 8 2 9 2" xfId="16533"/>
    <cellStyle name="Input cel 8 2 9 3" xfId="21622"/>
    <cellStyle name="Input cel 8 2 9 4" xfId="28709"/>
    <cellStyle name="Input cel 8 2 9 5" xfId="48349"/>
    <cellStyle name="Input cel 8 20" xfId="37264"/>
    <cellStyle name="Input cel 8 3" xfId="891"/>
    <cellStyle name="Input cel 8 3 10" xfId="8422"/>
    <cellStyle name="Input cel 8 3 10 2" xfId="17124"/>
    <cellStyle name="Input cel 8 3 10 3" xfId="1885"/>
    <cellStyle name="Input cel 8 3 10 4" xfId="29300"/>
    <cellStyle name="Input cel 8 3 10 5" xfId="48880"/>
    <cellStyle name="Input cel 8 3 11" xfId="9185"/>
    <cellStyle name="Input cel 8 3 11 2" xfId="17887"/>
    <cellStyle name="Input cel 8 3 11 3" xfId="20790"/>
    <cellStyle name="Input cel 8 3 11 4" xfId="30063"/>
    <cellStyle name="Input cel 8 3 11 5" xfId="49106"/>
    <cellStyle name="Input cel 8 3 12" xfId="11426"/>
    <cellStyle name="Input cel 8 3 13" xfId="24251"/>
    <cellStyle name="Input cel 8 3 14" xfId="24732"/>
    <cellStyle name="Input cel 8 3 15" xfId="32684"/>
    <cellStyle name="Input cel 8 3 16" xfId="34312"/>
    <cellStyle name="Input cel 8 3 17" xfId="35731"/>
    <cellStyle name="Input cel 8 3 18" xfId="38258"/>
    <cellStyle name="Input cel 8 3 2" xfId="3523"/>
    <cellStyle name="Input cel 8 3 2 10" xfId="21708"/>
    <cellStyle name="Input cel 8 3 2 11" xfId="32238"/>
    <cellStyle name="Input cel 8 3 2 12" xfId="34159"/>
    <cellStyle name="Input cel 8 3 2 13" xfId="35285"/>
    <cellStyle name="Input cel 8 3 2 14" xfId="37821"/>
    <cellStyle name="Input cel 8 3 2 2" xfId="3389"/>
    <cellStyle name="Input cel 8 3 2 2 2" xfId="12196"/>
    <cellStyle name="Input cel 8 3 2 2 2 2" xfId="44915"/>
    <cellStyle name="Input cel 8 3 2 2 3" xfId="22391"/>
    <cellStyle name="Input cel 8 3 2 2 4" xfId="23557"/>
    <cellStyle name="Input cel 8 3 2 2 5" xfId="37687"/>
    <cellStyle name="Input cel 8 3 2 3" xfId="6306"/>
    <cellStyle name="Input cel 8 3 2 3 2" xfId="15008"/>
    <cellStyle name="Input cel 8 3 2 3 2 2" xfId="47064"/>
    <cellStyle name="Input cel 8 3 2 3 3" xfId="20481"/>
    <cellStyle name="Input cel 8 3 2 3 4" xfId="27185"/>
    <cellStyle name="Input cel 8 3 2 3 5" xfId="40698"/>
    <cellStyle name="Input cel 8 3 2 4" xfId="7617"/>
    <cellStyle name="Input cel 8 3 2 4 2" xfId="16319"/>
    <cellStyle name="Input cel 8 3 2 4 3" xfId="22181"/>
    <cellStyle name="Input cel 8 3 2 4 4" xfId="28495"/>
    <cellStyle name="Input cel 8 3 2 4 5" xfId="41979"/>
    <cellStyle name="Input cel 8 3 2 5" xfId="2919"/>
    <cellStyle name="Input cel 8 3 2 5 2" xfId="11752"/>
    <cellStyle name="Input cel 8 3 2 5 3" xfId="23080"/>
    <cellStyle name="Input cel 8 3 2 5 4" xfId="13071"/>
    <cellStyle name="Input cel 8 3 2 5 5" xfId="44463"/>
    <cellStyle name="Input cel 8 3 2 6" xfId="7619"/>
    <cellStyle name="Input cel 8 3 2 6 2" xfId="16321"/>
    <cellStyle name="Input cel 8 3 2 6 3" xfId="20523"/>
    <cellStyle name="Input cel 8 3 2 6 4" xfId="28497"/>
    <cellStyle name="Input cel 8 3 2 6 5" xfId="48221"/>
    <cellStyle name="Input cel 8 3 2 7" xfId="2920"/>
    <cellStyle name="Input cel 8 3 2 7 2" xfId="11753"/>
    <cellStyle name="Input cel 8 3 2 7 3" xfId="22787"/>
    <cellStyle name="Input cel 8 3 2 7 4" xfId="11603"/>
    <cellStyle name="Input cel 8 3 2 7 5" xfId="44464"/>
    <cellStyle name="Input cel 8 3 2 8" xfId="12323"/>
    <cellStyle name="Input cel 8 3 2 9" xfId="23772"/>
    <cellStyle name="Input cel 8 3 3" xfId="3593"/>
    <cellStyle name="Input cel 8 3 3 10" xfId="21947"/>
    <cellStyle name="Input cel 8 3 3 11" xfId="32308"/>
    <cellStyle name="Input cel 8 3 3 12" xfId="34211"/>
    <cellStyle name="Input cel 8 3 3 13" xfId="35355"/>
    <cellStyle name="Input cel 8 3 3 14" xfId="37891"/>
    <cellStyle name="Input cel 8 3 3 2" xfId="6463"/>
    <cellStyle name="Input cel 8 3 3 2 2" xfId="15165"/>
    <cellStyle name="Input cel 8 3 3 2 2 2" xfId="47205"/>
    <cellStyle name="Input cel 8 3 3 2 3" xfId="24713"/>
    <cellStyle name="Input cel 8 3 3 2 4" xfId="27342"/>
    <cellStyle name="Input cel 8 3 3 2 5" xfId="40855"/>
    <cellStyle name="Input cel 8 3 3 3" xfId="6347"/>
    <cellStyle name="Input cel 8 3 3 3 2" xfId="15049"/>
    <cellStyle name="Input cel 8 3 3 3 2 2" xfId="47103"/>
    <cellStyle name="Input cel 8 3 3 3 3" xfId="21932"/>
    <cellStyle name="Input cel 8 3 3 3 4" xfId="27226"/>
    <cellStyle name="Input cel 8 3 3 3 5" xfId="40739"/>
    <cellStyle name="Input cel 8 3 3 4" xfId="7680"/>
    <cellStyle name="Input cel 8 3 3 4 2" xfId="16382"/>
    <cellStyle name="Input cel 8 3 3 4 3" xfId="23521"/>
    <cellStyle name="Input cel 8 3 3 4 4" xfId="28558"/>
    <cellStyle name="Input cel 8 3 3 4 5" xfId="42049"/>
    <cellStyle name="Input cel 8 3 3 5" xfId="7641"/>
    <cellStyle name="Input cel 8 3 3 5 2" xfId="16343"/>
    <cellStyle name="Input cel 8 3 3 5 3" xfId="24006"/>
    <cellStyle name="Input cel 8 3 3 5 4" xfId="28519"/>
    <cellStyle name="Input cel 8 3 3 5 5" xfId="48229"/>
    <cellStyle name="Input cel 8 3 3 6" xfId="7720"/>
    <cellStyle name="Input cel 8 3 3 6 2" xfId="16422"/>
    <cellStyle name="Input cel 8 3 3 6 3" xfId="24979"/>
    <cellStyle name="Input cel 8 3 3 6 4" xfId="28598"/>
    <cellStyle name="Input cel 8 3 3 6 5" xfId="48250"/>
    <cellStyle name="Input cel 8 3 3 7" xfId="7763"/>
    <cellStyle name="Input cel 8 3 3 7 2" xfId="16465"/>
    <cellStyle name="Input cel 8 3 3 7 3" xfId="21836"/>
    <cellStyle name="Input cel 8 3 3 7 4" xfId="28641"/>
    <cellStyle name="Input cel 8 3 3 7 5" xfId="48292"/>
    <cellStyle name="Input cel 8 3 3 8" xfId="12390"/>
    <cellStyle name="Input cel 8 3 3 9" xfId="21006"/>
    <cellStyle name="Input cel 8 3 4" xfId="6159"/>
    <cellStyle name="Input cel 8 3 4 2" xfId="14861"/>
    <cellStyle name="Input cel 8 3 4 2 2" xfId="46928"/>
    <cellStyle name="Input cel 8 3 4 3" xfId="23259"/>
    <cellStyle name="Input cel 8 3 4 4" xfId="27038"/>
    <cellStyle name="Input cel 8 3 4 5" xfId="40551"/>
    <cellStyle name="Input cel 8 3 5" xfId="3319"/>
    <cellStyle name="Input cel 8 3 5 2" xfId="12131"/>
    <cellStyle name="Input cel 8 3 5 2 2" xfId="44846"/>
    <cellStyle name="Input cel 8 3 5 3" xfId="24917"/>
    <cellStyle name="Input cel 8 3 5 4" xfId="24153"/>
    <cellStyle name="Input cel 8 3 5 5" xfId="37617"/>
    <cellStyle name="Input cel 8 3 6" xfId="5386"/>
    <cellStyle name="Input cel 8 3 6 2" xfId="14088"/>
    <cellStyle name="Input cel 8 3 6 2 2" xfId="46223"/>
    <cellStyle name="Input cel 8 3 6 3" xfId="23297"/>
    <cellStyle name="Input cel 8 3 6 4" xfId="26265"/>
    <cellStyle name="Input cel 8 3 6 5" xfId="39778"/>
    <cellStyle name="Input cel 8 3 7" xfId="5630"/>
    <cellStyle name="Input cel 8 3 7 2" xfId="14332"/>
    <cellStyle name="Input cel 8 3 7 3" xfId="22712"/>
    <cellStyle name="Input cel 8 3 7 4" xfId="26509"/>
    <cellStyle name="Input cel 8 3 7 5" xfId="40022"/>
    <cellStyle name="Input cel 8 3 8" xfId="7936"/>
    <cellStyle name="Input cel 8 3 8 2" xfId="16638"/>
    <cellStyle name="Input cel 8 3 8 3" xfId="24025"/>
    <cellStyle name="Input cel 8 3 8 4" xfId="28814"/>
    <cellStyle name="Input cel 8 3 8 5" xfId="48454"/>
    <cellStyle name="Input cel 8 3 9" xfId="8054"/>
    <cellStyle name="Input cel 8 3 9 2" xfId="16756"/>
    <cellStyle name="Input cel 8 3 9 3" xfId="24515"/>
    <cellStyle name="Input cel 8 3 9 4" xfId="28932"/>
    <cellStyle name="Input cel 8 3 9 5" xfId="48572"/>
    <cellStyle name="Input cel 8 4" xfId="5069"/>
    <cellStyle name="Input cel 8 4 10" xfId="25948"/>
    <cellStyle name="Input cel 8 4 11" xfId="33887"/>
    <cellStyle name="Input cel 8 4 12" xfId="34823"/>
    <cellStyle name="Input cel 8 4 13" xfId="36934"/>
    <cellStyle name="Input cel 8 4 14" xfId="39461"/>
    <cellStyle name="Input cel 8 4 2" xfId="5637"/>
    <cellStyle name="Input cel 8 4 2 2" xfId="14339"/>
    <cellStyle name="Input cel 8 4 2 2 2" xfId="46456"/>
    <cellStyle name="Input cel 8 4 2 3" xfId="11434"/>
    <cellStyle name="Input cel 8 4 2 4" xfId="26516"/>
    <cellStyle name="Input cel 8 4 2 5" xfId="40029"/>
    <cellStyle name="Input cel 8 4 3" xfId="7160"/>
    <cellStyle name="Input cel 8 4 3 2" xfId="15862"/>
    <cellStyle name="Input cel 8 4 3 2 2" xfId="47838"/>
    <cellStyle name="Input cel 8 4 3 3" xfId="24293"/>
    <cellStyle name="Input cel 8 4 3 4" xfId="28038"/>
    <cellStyle name="Input cel 8 4 3 5" xfId="41551"/>
    <cellStyle name="Input cel 8 4 4" xfId="8825"/>
    <cellStyle name="Input cel 8 4 4 2" xfId="17527"/>
    <cellStyle name="Input cel 8 4 4 3" xfId="22015"/>
    <cellStyle name="Input cel 8 4 4 4" xfId="29703"/>
    <cellStyle name="Input cel 8 4 4 5" xfId="43477"/>
    <cellStyle name="Input cel 8 4 5" xfId="9580"/>
    <cellStyle name="Input cel 8 4 5 2" xfId="18282"/>
    <cellStyle name="Input cel 8 4 5 3" xfId="12927"/>
    <cellStyle name="Input cel 8 4 5 4" xfId="30458"/>
    <cellStyle name="Input cel 8 4 5 5" xfId="49501"/>
    <cellStyle name="Input cel 8 4 6" xfId="10274"/>
    <cellStyle name="Input cel 8 4 6 2" xfId="18976"/>
    <cellStyle name="Input cel 8 4 6 3" xfId="19917"/>
    <cellStyle name="Input cel 8 4 6 4" xfId="31152"/>
    <cellStyle name="Input cel 8 4 6 5" xfId="50195"/>
    <cellStyle name="Input cel 8 4 7" xfId="10892"/>
    <cellStyle name="Input cel 8 4 7 2" xfId="19594"/>
    <cellStyle name="Input cel 8 4 7 3" xfId="19997"/>
    <cellStyle name="Input cel 8 4 7 4" xfId="31770"/>
    <cellStyle name="Input cel 8 4 7 5" xfId="50813"/>
    <cellStyle name="Input cel 8 4 8" xfId="13771"/>
    <cellStyle name="Input cel 8 4 9" xfId="23991"/>
    <cellStyle name="Input cel 8 5" xfId="4977"/>
    <cellStyle name="Input cel 8 5 10" xfId="25856"/>
    <cellStyle name="Input cel 8 5 11" xfId="33795"/>
    <cellStyle name="Input cel 8 5 12" xfId="34731"/>
    <cellStyle name="Input cel 8 5 13" xfId="36842"/>
    <cellStyle name="Input cel 8 5 14" xfId="39369"/>
    <cellStyle name="Input cel 8 5 2" xfId="5409"/>
    <cellStyle name="Input cel 8 5 2 2" xfId="14111"/>
    <cellStyle name="Input cel 8 5 2 2 2" xfId="46242"/>
    <cellStyle name="Input cel 8 5 2 3" xfId="13036"/>
    <cellStyle name="Input cel 8 5 2 4" xfId="26288"/>
    <cellStyle name="Input cel 8 5 2 5" xfId="39801"/>
    <cellStyle name="Input cel 8 5 3" xfId="7068"/>
    <cellStyle name="Input cel 8 5 3 2" xfId="15770"/>
    <cellStyle name="Input cel 8 5 3 2 2" xfId="47746"/>
    <cellStyle name="Input cel 8 5 3 3" xfId="19943"/>
    <cellStyle name="Input cel 8 5 3 4" xfId="27946"/>
    <cellStyle name="Input cel 8 5 3 5" xfId="41459"/>
    <cellStyle name="Input cel 8 5 4" xfId="8733"/>
    <cellStyle name="Input cel 8 5 4 2" xfId="17435"/>
    <cellStyle name="Input cel 8 5 4 3" xfId="20049"/>
    <cellStyle name="Input cel 8 5 4 4" xfId="29611"/>
    <cellStyle name="Input cel 8 5 4 5" xfId="43385"/>
    <cellStyle name="Input cel 8 5 5" xfId="9488"/>
    <cellStyle name="Input cel 8 5 5 2" xfId="18190"/>
    <cellStyle name="Input cel 8 5 5 3" xfId="21657"/>
    <cellStyle name="Input cel 8 5 5 4" xfId="30366"/>
    <cellStyle name="Input cel 8 5 5 5" xfId="49409"/>
    <cellStyle name="Input cel 8 5 6" xfId="10182"/>
    <cellStyle name="Input cel 8 5 6 2" xfId="18884"/>
    <cellStyle name="Input cel 8 5 6 3" xfId="12533"/>
    <cellStyle name="Input cel 8 5 6 4" xfId="31060"/>
    <cellStyle name="Input cel 8 5 6 5" xfId="50103"/>
    <cellStyle name="Input cel 8 5 7" xfId="10800"/>
    <cellStyle name="Input cel 8 5 7 2" xfId="19502"/>
    <cellStyle name="Input cel 8 5 7 3" xfId="20367"/>
    <cellStyle name="Input cel 8 5 7 4" xfId="31678"/>
    <cellStyle name="Input cel 8 5 7 5" xfId="50721"/>
    <cellStyle name="Input cel 8 5 8" xfId="13679"/>
    <cellStyle name="Input cel 8 5 9" xfId="21552"/>
    <cellStyle name="Input cel 8 6" xfId="3216"/>
    <cellStyle name="Input cel 8 6 2" xfId="12031"/>
    <cellStyle name="Input cel 8 6 2 2" xfId="44749"/>
    <cellStyle name="Input cel 8 6 3" xfId="24488"/>
    <cellStyle name="Input cel 8 6 4" xfId="21500"/>
    <cellStyle name="Input cel 8 6 5" xfId="37514"/>
    <cellStyle name="Input cel 8 7" xfId="5603"/>
    <cellStyle name="Input cel 8 7 2" xfId="14305"/>
    <cellStyle name="Input cel 8 7 2 2" xfId="46424"/>
    <cellStyle name="Input cel 8 7 3" xfId="23587"/>
    <cellStyle name="Input cel 8 7 4" xfId="26482"/>
    <cellStyle name="Input cel 8 7 5" xfId="39995"/>
    <cellStyle name="Input cel 8 8" xfId="5780"/>
    <cellStyle name="Input cel 8 8 2" xfId="14482"/>
    <cellStyle name="Input cel 8 8 2 2" xfId="46585"/>
    <cellStyle name="Input cel 8 8 3" xfId="23548"/>
    <cellStyle name="Input cel 8 8 4" xfId="26659"/>
    <cellStyle name="Input cel 8 8 5" xfId="40172"/>
    <cellStyle name="Input cel 8 9" xfId="6480"/>
    <cellStyle name="Input cel 8 9 2" xfId="15182"/>
    <cellStyle name="Input cel 8 9 3" xfId="21963"/>
    <cellStyle name="Input cel 8 9 4" xfId="27359"/>
    <cellStyle name="Input cel 8 9 5" xfId="40872"/>
    <cellStyle name="Linked Cell 2" xfId="284"/>
    <cellStyle name="Linked Cell 3" xfId="285"/>
    <cellStyle name="Neutral 2" xfId="286"/>
    <cellStyle name="Neutral 3" xfId="287"/>
    <cellStyle name="Normal" xfId="0" builtinId="0"/>
    <cellStyle name="Normal 10" xfId="4"/>
    <cellStyle name="Normal 10 2" xfId="288"/>
    <cellStyle name="Normal 11" xfId="289"/>
    <cellStyle name="Normal 12" xfId="290"/>
    <cellStyle name="Normal 12 2" xfId="291"/>
    <cellStyle name="Normal 13" xfId="292"/>
    <cellStyle name="Normal 13 2" xfId="293"/>
    <cellStyle name="Normal 14" xfId="294"/>
    <cellStyle name="Normal 15" xfId="453"/>
    <cellStyle name="Normal 15 10" xfId="3300"/>
    <cellStyle name="Normal 15 10 2" xfId="44827"/>
    <cellStyle name="Normal 15 10 2 2" xfId="55640"/>
    <cellStyle name="Normal 15 10 3" xfId="52353"/>
    <cellStyle name="Normal 15 10 4" xfId="37598"/>
    <cellStyle name="Normal 15 11" xfId="2923"/>
    <cellStyle name="Normal 15 11 2" xfId="44467"/>
    <cellStyle name="Normal 15 11 2 2" xfId="55457"/>
    <cellStyle name="Normal 15 11 3" xfId="53522"/>
    <cellStyle name="Normal 15 11 4" xfId="41808"/>
    <cellStyle name="Normal 15 12" xfId="1904"/>
    <cellStyle name="Normal 15 12 2" xfId="56809"/>
    <cellStyle name="Normal 15 12 3" xfId="51001"/>
    <cellStyle name="Normal 15 13" xfId="31973"/>
    <cellStyle name="Normal 15 13 2" xfId="54691"/>
    <cellStyle name="Normal 15 13 3" xfId="43665"/>
    <cellStyle name="Normal 15 14" xfId="35020"/>
    <cellStyle name="Normal 15 14 2" xfId="52170"/>
    <cellStyle name="Normal 15 15" xfId="37131"/>
    <cellStyle name="Normal 15 2" xfId="519"/>
    <cellStyle name="Normal 15 2 10" xfId="32114"/>
    <cellStyle name="Normal 15 2 10 2" xfId="54728"/>
    <cellStyle name="Normal 15 2 10 3" xfId="43702"/>
    <cellStyle name="Normal 15 2 11" xfId="35161"/>
    <cellStyle name="Normal 15 2 11 2" xfId="52244"/>
    <cellStyle name="Normal 15 2 12" xfId="37243"/>
    <cellStyle name="Normal 15 2 2" xfId="602"/>
    <cellStyle name="Normal 15 2 2 2" xfId="1377"/>
    <cellStyle name="Normal 15 2 2 2 2" xfId="4373"/>
    <cellStyle name="Normal 15 2 2 2 2 2" xfId="51879"/>
    <cellStyle name="Normal 15 2 2 2 2 2 2" xfId="57687"/>
    <cellStyle name="Normal 15 2 2 2 2 3" xfId="54400"/>
    <cellStyle name="Normal 15 2 2 2 2 4" xfId="42781"/>
    <cellStyle name="Normal 15 2 2 2 3" xfId="33170"/>
    <cellStyle name="Normal 15 2 2 2 3 2" xfId="56518"/>
    <cellStyle name="Normal 15 2 2 2 3 3" xfId="45803"/>
    <cellStyle name="Normal 15 2 2 2 4" xfId="36217"/>
    <cellStyle name="Normal 15 2 2 2 4 2" xfId="53231"/>
    <cellStyle name="Normal 15 2 2 2 5" xfId="38744"/>
    <cellStyle name="Normal 15 2 2 3" xfId="3726"/>
    <cellStyle name="Normal 15 2 2 3 2" xfId="45171"/>
    <cellStyle name="Normal 15 2 2 3 2 2" xfId="55934"/>
    <cellStyle name="Normal 15 2 2 3 3" xfId="53816"/>
    <cellStyle name="Normal 15 2 2 3 4" xfId="42182"/>
    <cellStyle name="Normal 15 2 2 4" xfId="2285"/>
    <cellStyle name="Normal 15 2 2 4 2" xfId="57103"/>
    <cellStyle name="Normal 15 2 2 4 3" xfId="51295"/>
    <cellStyle name="Normal 15 2 2 5" xfId="32441"/>
    <cellStyle name="Normal 15 2 2 5 2" xfId="54984"/>
    <cellStyle name="Normal 15 2 2 5 3" xfId="43958"/>
    <cellStyle name="Normal 15 2 2 6" xfId="35488"/>
    <cellStyle name="Normal 15 2 2 6 2" xfId="52647"/>
    <cellStyle name="Normal 15 2 2 7" xfId="38024"/>
    <cellStyle name="Normal 15 2 3" xfId="870"/>
    <cellStyle name="Normal 15 2 3 2" xfId="1600"/>
    <cellStyle name="Normal 15 2 3 2 2" xfId="4575"/>
    <cellStyle name="Normal 15 2 3 2 2 2" xfId="52025"/>
    <cellStyle name="Normal 15 2 3 2 2 2 2" xfId="57833"/>
    <cellStyle name="Normal 15 2 3 2 2 3" xfId="54546"/>
    <cellStyle name="Normal 15 2 3 2 2 4" xfId="42983"/>
    <cellStyle name="Normal 15 2 3 2 3" xfId="33393"/>
    <cellStyle name="Normal 15 2 3 2 3 2" xfId="56664"/>
    <cellStyle name="Normal 15 2 3 2 3 3" xfId="45956"/>
    <cellStyle name="Normal 15 2 3 2 4" xfId="36440"/>
    <cellStyle name="Normal 15 2 3 2 4 2" xfId="53377"/>
    <cellStyle name="Normal 15 2 3 2 5" xfId="38967"/>
    <cellStyle name="Normal 15 2 3 3" xfId="3911"/>
    <cellStyle name="Normal 15 2 3 3 2" xfId="45344"/>
    <cellStyle name="Normal 15 2 3 3 2 2" xfId="56080"/>
    <cellStyle name="Normal 15 2 3 3 3" xfId="53962"/>
    <cellStyle name="Normal 15 2 3 3 4" xfId="42339"/>
    <cellStyle name="Normal 15 2 3 4" xfId="2536"/>
    <cellStyle name="Normal 15 2 3 4 2" xfId="57249"/>
    <cellStyle name="Normal 15 2 3 4 3" xfId="51441"/>
    <cellStyle name="Normal 15 2 3 5" xfId="32663"/>
    <cellStyle name="Normal 15 2 3 5 2" xfId="55130"/>
    <cellStyle name="Normal 15 2 3 5 3" xfId="44104"/>
    <cellStyle name="Normal 15 2 3 6" xfId="35710"/>
    <cellStyle name="Normal 15 2 3 6 2" xfId="52793"/>
    <cellStyle name="Normal 15 2 3 7" xfId="38237"/>
    <cellStyle name="Normal 15 2 4" xfId="1084"/>
    <cellStyle name="Normal 15 2 4 2" xfId="4101"/>
    <cellStyle name="Normal 15 2 4 2 2" xfId="45534"/>
    <cellStyle name="Normal 15 2 4 2 2 2" xfId="56262"/>
    <cellStyle name="Normal 15 2 4 2 3" xfId="54144"/>
    <cellStyle name="Normal 15 2 4 2 4" xfId="42521"/>
    <cellStyle name="Normal 15 2 4 3" xfId="2742"/>
    <cellStyle name="Normal 15 2 4 3 2" xfId="57431"/>
    <cellStyle name="Normal 15 2 4 3 3" xfId="51623"/>
    <cellStyle name="Normal 15 2 4 4" xfId="32877"/>
    <cellStyle name="Normal 15 2 4 4 2" xfId="55312"/>
    <cellStyle name="Normal 15 2 4 4 3" xfId="44286"/>
    <cellStyle name="Normal 15 2 4 5" xfId="35924"/>
    <cellStyle name="Normal 15 2 4 5 2" xfId="52975"/>
    <cellStyle name="Normal 15 2 4 6" xfId="38451"/>
    <cellStyle name="Normal 15 2 5" xfId="1299"/>
    <cellStyle name="Normal 15 2 5 2" xfId="4296"/>
    <cellStyle name="Normal 15 2 5 2 2" xfId="45729"/>
    <cellStyle name="Normal 15 2 5 2 2 2" xfId="56444"/>
    <cellStyle name="Normal 15 2 5 2 3" xfId="54326"/>
    <cellStyle name="Normal 15 2 5 2 4" xfId="42703"/>
    <cellStyle name="Normal 15 2 5 3" xfId="2207"/>
    <cellStyle name="Normal 15 2 5 3 2" xfId="57613"/>
    <cellStyle name="Normal 15 2 5 3 3" xfId="51805"/>
    <cellStyle name="Normal 15 2 5 4" xfId="33092"/>
    <cellStyle name="Normal 15 2 5 4 2" xfId="54910"/>
    <cellStyle name="Normal 15 2 5 4 3" xfId="43884"/>
    <cellStyle name="Normal 15 2 5 5" xfId="36139"/>
    <cellStyle name="Normal 15 2 5 5 2" xfId="53157"/>
    <cellStyle name="Normal 15 2 5 6" xfId="38666"/>
    <cellStyle name="Normal 15 2 6" xfId="3651"/>
    <cellStyle name="Normal 15 2 6 2" xfId="32366"/>
    <cellStyle name="Normal 15 2 6 2 2" xfId="51221"/>
    <cellStyle name="Normal 15 2 6 2 2 2" xfId="57029"/>
    <cellStyle name="Normal 15 2 6 2 3" xfId="53742"/>
    <cellStyle name="Normal 15 2 6 2 4" xfId="42107"/>
    <cellStyle name="Normal 15 2 6 3" xfId="35413"/>
    <cellStyle name="Normal 15 2 6 3 2" xfId="55860"/>
    <cellStyle name="Normal 15 2 6 3 3" xfId="45097"/>
    <cellStyle name="Normal 15 2 6 4" xfId="52573"/>
    <cellStyle name="Normal 15 2 6 5" xfId="37949"/>
    <cellStyle name="Normal 15 2 7" xfId="3411"/>
    <cellStyle name="Normal 15 2 7 2" xfId="44937"/>
    <cellStyle name="Normal 15 2 7 2 2" xfId="55714"/>
    <cellStyle name="Normal 15 2 7 3" xfId="52427"/>
    <cellStyle name="Normal 15 2 7 4" xfId="37709"/>
    <cellStyle name="Normal 15 2 8" xfId="3008"/>
    <cellStyle name="Normal 15 2 8 2" xfId="44552"/>
    <cellStyle name="Normal 15 2 8 2 2" xfId="55531"/>
    <cellStyle name="Normal 15 2 8 3" xfId="53596"/>
    <cellStyle name="Normal 15 2 8 4" xfId="41882"/>
    <cellStyle name="Normal 15 2 9" xfId="1966"/>
    <cellStyle name="Normal 15 2 9 2" xfId="56883"/>
    <cellStyle name="Normal 15 2 9 3" xfId="51075"/>
    <cellStyle name="Normal 15 3" xfId="660"/>
    <cellStyle name="Normal 15 3 10" xfId="35219"/>
    <cellStyle name="Normal 15 3 10 2" xfId="52280"/>
    <cellStyle name="Normal 15 3 11" xfId="37301"/>
    <cellStyle name="Normal 15 3 2" xfId="928"/>
    <cellStyle name="Normal 15 3 2 2" xfId="1636"/>
    <cellStyle name="Normal 15 3 2 2 2" xfId="4611"/>
    <cellStyle name="Normal 15 3 2 2 2 2" xfId="52061"/>
    <cellStyle name="Normal 15 3 2 2 2 2 2" xfId="57869"/>
    <cellStyle name="Normal 15 3 2 2 2 3" xfId="54582"/>
    <cellStyle name="Normal 15 3 2 2 2 4" xfId="43019"/>
    <cellStyle name="Normal 15 3 2 2 3" xfId="33429"/>
    <cellStyle name="Normal 15 3 2 2 3 2" xfId="56700"/>
    <cellStyle name="Normal 15 3 2 2 3 3" xfId="45992"/>
    <cellStyle name="Normal 15 3 2 2 4" xfId="36476"/>
    <cellStyle name="Normal 15 3 2 2 4 2" xfId="53413"/>
    <cellStyle name="Normal 15 3 2 2 5" xfId="39003"/>
    <cellStyle name="Normal 15 3 2 3" xfId="3953"/>
    <cellStyle name="Normal 15 3 2 3 2" xfId="45386"/>
    <cellStyle name="Normal 15 3 2 3 2 2" xfId="56116"/>
    <cellStyle name="Normal 15 3 2 3 3" xfId="53998"/>
    <cellStyle name="Normal 15 3 2 3 4" xfId="42375"/>
    <cellStyle name="Normal 15 3 2 4" xfId="2590"/>
    <cellStyle name="Normal 15 3 2 4 2" xfId="57285"/>
    <cellStyle name="Normal 15 3 2 4 3" xfId="51477"/>
    <cellStyle name="Normal 15 3 2 5" xfId="32721"/>
    <cellStyle name="Normal 15 3 2 5 2" xfId="55166"/>
    <cellStyle name="Normal 15 3 2 5 3" xfId="44140"/>
    <cellStyle name="Normal 15 3 2 6" xfId="35768"/>
    <cellStyle name="Normal 15 3 2 6 2" xfId="52829"/>
    <cellStyle name="Normal 15 3 2 7" xfId="38295"/>
    <cellStyle name="Normal 15 3 3" xfId="1120"/>
    <cellStyle name="Normal 15 3 3 2" xfId="4137"/>
    <cellStyle name="Normal 15 3 3 2 2" xfId="45570"/>
    <cellStyle name="Normal 15 3 3 2 2 2" xfId="56298"/>
    <cellStyle name="Normal 15 3 3 2 3" xfId="54180"/>
    <cellStyle name="Normal 15 3 3 2 4" xfId="42557"/>
    <cellStyle name="Normal 15 3 3 3" xfId="2778"/>
    <cellStyle name="Normal 15 3 3 3 2" xfId="57467"/>
    <cellStyle name="Normal 15 3 3 3 3" xfId="51659"/>
    <cellStyle name="Normal 15 3 3 4" xfId="32913"/>
    <cellStyle name="Normal 15 3 3 4 2" xfId="55348"/>
    <cellStyle name="Normal 15 3 3 4 3" xfId="44322"/>
    <cellStyle name="Normal 15 3 3 5" xfId="35960"/>
    <cellStyle name="Normal 15 3 3 5 2" xfId="53011"/>
    <cellStyle name="Normal 15 3 3 6" xfId="38487"/>
    <cellStyle name="Normal 15 3 4" xfId="1429"/>
    <cellStyle name="Normal 15 3 4 2" xfId="4414"/>
    <cellStyle name="Normal 15 3 4 2 2" xfId="45844"/>
    <cellStyle name="Normal 15 3 4 2 2 2" xfId="56554"/>
    <cellStyle name="Normal 15 3 4 2 3" xfId="54436"/>
    <cellStyle name="Normal 15 3 4 2 4" xfId="42817"/>
    <cellStyle name="Normal 15 3 4 3" xfId="2334"/>
    <cellStyle name="Normal 15 3 4 3 2" xfId="57723"/>
    <cellStyle name="Normal 15 3 4 3 3" xfId="51915"/>
    <cellStyle name="Normal 15 3 4 4" xfId="33222"/>
    <cellStyle name="Normal 15 3 4 4 2" xfId="55020"/>
    <cellStyle name="Normal 15 3 4 4 3" xfId="43994"/>
    <cellStyle name="Normal 15 3 4 5" xfId="36269"/>
    <cellStyle name="Normal 15 3 4 5 2" xfId="53267"/>
    <cellStyle name="Normal 15 3 4 6" xfId="38796"/>
    <cellStyle name="Normal 15 3 5" xfId="3767"/>
    <cellStyle name="Normal 15 3 5 2" xfId="32482"/>
    <cellStyle name="Normal 15 3 5 2 2" xfId="51331"/>
    <cellStyle name="Normal 15 3 5 2 2 2" xfId="57139"/>
    <cellStyle name="Normal 15 3 5 2 3" xfId="53852"/>
    <cellStyle name="Normal 15 3 5 2 4" xfId="42223"/>
    <cellStyle name="Normal 15 3 5 3" xfId="35529"/>
    <cellStyle name="Normal 15 3 5 3 2" xfId="55970"/>
    <cellStyle name="Normal 15 3 5 3 3" xfId="45207"/>
    <cellStyle name="Normal 15 3 5 4" xfId="52683"/>
    <cellStyle name="Normal 15 3 5 5" xfId="38065"/>
    <cellStyle name="Normal 15 3 6" xfId="3459"/>
    <cellStyle name="Normal 15 3 6 2" xfId="44984"/>
    <cellStyle name="Normal 15 3 6 2 2" xfId="55750"/>
    <cellStyle name="Normal 15 3 6 3" xfId="52463"/>
    <cellStyle name="Normal 15 3 6 4" xfId="37757"/>
    <cellStyle name="Normal 15 3 7" xfId="3049"/>
    <cellStyle name="Normal 15 3 7 2" xfId="44593"/>
    <cellStyle name="Normal 15 3 7 2 2" xfId="55567"/>
    <cellStyle name="Normal 15 3 7 3" xfId="53632"/>
    <cellStyle name="Normal 15 3 7 4" xfId="41918"/>
    <cellStyle name="Normal 15 3 8" xfId="2020"/>
    <cellStyle name="Normal 15 3 8 2" xfId="56919"/>
    <cellStyle name="Normal 15 3 8 3" xfId="51111"/>
    <cellStyle name="Normal 15 3 9" xfId="32172"/>
    <cellStyle name="Normal 15 3 9 2" xfId="54764"/>
    <cellStyle name="Normal 15 3 9 3" xfId="43738"/>
    <cellStyle name="Normal 15 4" xfId="701"/>
    <cellStyle name="Normal 15 4 10" xfId="35260"/>
    <cellStyle name="Normal 15 4 10 2" xfId="52316"/>
    <cellStyle name="Normal 15 4 11" xfId="37342"/>
    <cellStyle name="Normal 15 4 2" xfId="969"/>
    <cellStyle name="Normal 15 4 2 2" xfId="1672"/>
    <cellStyle name="Normal 15 4 2 2 2" xfId="4647"/>
    <cellStyle name="Normal 15 4 2 2 2 2" xfId="52097"/>
    <cellStyle name="Normal 15 4 2 2 2 2 2" xfId="57905"/>
    <cellStyle name="Normal 15 4 2 2 2 3" xfId="54618"/>
    <cellStyle name="Normal 15 4 2 2 2 4" xfId="43055"/>
    <cellStyle name="Normal 15 4 2 2 3" xfId="33465"/>
    <cellStyle name="Normal 15 4 2 2 3 2" xfId="56736"/>
    <cellStyle name="Normal 15 4 2 2 3 3" xfId="46028"/>
    <cellStyle name="Normal 15 4 2 2 4" xfId="36512"/>
    <cellStyle name="Normal 15 4 2 2 4 2" xfId="53449"/>
    <cellStyle name="Normal 15 4 2 2 5" xfId="39039"/>
    <cellStyle name="Normal 15 4 2 3" xfId="3990"/>
    <cellStyle name="Normal 15 4 2 3 2" xfId="45423"/>
    <cellStyle name="Normal 15 4 2 3 2 2" xfId="56152"/>
    <cellStyle name="Normal 15 4 2 3 3" xfId="54034"/>
    <cellStyle name="Normal 15 4 2 3 4" xfId="42411"/>
    <cellStyle name="Normal 15 4 2 4" xfId="2630"/>
    <cellStyle name="Normal 15 4 2 4 2" xfId="57321"/>
    <cellStyle name="Normal 15 4 2 4 3" xfId="51513"/>
    <cellStyle name="Normal 15 4 2 5" xfId="32762"/>
    <cellStyle name="Normal 15 4 2 5 2" xfId="55202"/>
    <cellStyle name="Normal 15 4 2 5 3" xfId="44176"/>
    <cellStyle name="Normal 15 4 2 6" xfId="35809"/>
    <cellStyle name="Normal 15 4 2 6 2" xfId="52865"/>
    <cellStyle name="Normal 15 4 2 7" xfId="38336"/>
    <cellStyle name="Normal 15 4 3" xfId="1156"/>
    <cellStyle name="Normal 15 4 3 2" xfId="4173"/>
    <cellStyle name="Normal 15 4 3 2 2" xfId="45606"/>
    <cellStyle name="Normal 15 4 3 2 2 2" xfId="56334"/>
    <cellStyle name="Normal 15 4 3 2 3" xfId="54216"/>
    <cellStyle name="Normal 15 4 3 2 4" xfId="42593"/>
    <cellStyle name="Normal 15 4 3 3" xfId="2814"/>
    <cellStyle name="Normal 15 4 3 3 2" xfId="57503"/>
    <cellStyle name="Normal 15 4 3 3 3" xfId="51695"/>
    <cellStyle name="Normal 15 4 3 4" xfId="32949"/>
    <cellStyle name="Normal 15 4 3 4 2" xfId="55384"/>
    <cellStyle name="Normal 15 4 3 4 3" xfId="44358"/>
    <cellStyle name="Normal 15 4 3 5" xfId="35996"/>
    <cellStyle name="Normal 15 4 3 5 2" xfId="53047"/>
    <cellStyle name="Normal 15 4 3 6" xfId="38523"/>
    <cellStyle name="Normal 15 4 4" xfId="1470"/>
    <cellStyle name="Normal 15 4 4 2" xfId="4452"/>
    <cellStyle name="Normal 15 4 4 2 2" xfId="45882"/>
    <cellStyle name="Normal 15 4 4 2 2 2" xfId="56590"/>
    <cellStyle name="Normal 15 4 4 2 3" xfId="54472"/>
    <cellStyle name="Normal 15 4 4 2 4" xfId="42853"/>
    <cellStyle name="Normal 15 4 4 3" xfId="2374"/>
    <cellStyle name="Normal 15 4 4 3 2" xfId="57759"/>
    <cellStyle name="Normal 15 4 4 3 3" xfId="51951"/>
    <cellStyle name="Normal 15 4 4 4" xfId="33263"/>
    <cellStyle name="Normal 15 4 4 4 2" xfId="55056"/>
    <cellStyle name="Normal 15 4 4 4 3" xfId="44030"/>
    <cellStyle name="Normal 15 4 4 5" xfId="36310"/>
    <cellStyle name="Normal 15 4 4 5 2" xfId="53303"/>
    <cellStyle name="Normal 15 4 4 6" xfId="38837"/>
    <cellStyle name="Normal 15 4 5" xfId="3805"/>
    <cellStyle name="Normal 15 4 5 2" xfId="32520"/>
    <cellStyle name="Normal 15 4 5 2 2" xfId="51367"/>
    <cellStyle name="Normal 15 4 5 2 2 2" xfId="57175"/>
    <cellStyle name="Normal 15 4 5 2 3" xfId="53888"/>
    <cellStyle name="Normal 15 4 5 2 4" xfId="42261"/>
    <cellStyle name="Normal 15 4 5 3" xfId="35567"/>
    <cellStyle name="Normal 15 4 5 3 2" xfId="56006"/>
    <cellStyle name="Normal 15 4 5 3 3" xfId="45243"/>
    <cellStyle name="Normal 15 4 5 4" xfId="52719"/>
    <cellStyle name="Normal 15 4 5 5" xfId="38103"/>
    <cellStyle name="Normal 15 4 6" xfId="3498"/>
    <cellStyle name="Normal 15 4 6 2" xfId="45023"/>
    <cellStyle name="Normal 15 4 6 2 2" xfId="55786"/>
    <cellStyle name="Normal 15 4 6 3" xfId="52499"/>
    <cellStyle name="Normal 15 4 6 4" xfId="37796"/>
    <cellStyle name="Normal 15 4 7" xfId="3086"/>
    <cellStyle name="Normal 15 4 7 2" xfId="44630"/>
    <cellStyle name="Normal 15 4 7 2 2" xfId="55603"/>
    <cellStyle name="Normal 15 4 7 3" xfId="53668"/>
    <cellStyle name="Normal 15 4 7 4" xfId="41954"/>
    <cellStyle name="Normal 15 4 8" xfId="2061"/>
    <cellStyle name="Normal 15 4 8 2" xfId="56955"/>
    <cellStyle name="Normal 15 4 8 3" xfId="51147"/>
    <cellStyle name="Normal 15 4 9" xfId="32213"/>
    <cellStyle name="Normal 15 4 9 2" xfId="54800"/>
    <cellStyle name="Normal 15 4 9 3" xfId="43774"/>
    <cellStyle name="Normal 15 5" xfId="565"/>
    <cellStyle name="Normal 15 5 10" xfId="35095"/>
    <cellStyle name="Normal 15 5 10 2" xfId="52207"/>
    <cellStyle name="Normal 15 5 11" xfId="37206"/>
    <cellStyle name="Normal 15 5 2" xfId="1010"/>
    <cellStyle name="Normal 15 5 2 2" xfId="1708"/>
    <cellStyle name="Normal 15 5 2 2 2" xfId="4683"/>
    <cellStyle name="Normal 15 5 2 2 2 2" xfId="52133"/>
    <cellStyle name="Normal 15 5 2 2 2 2 2" xfId="57941"/>
    <cellStyle name="Normal 15 5 2 2 2 3" xfId="54654"/>
    <cellStyle name="Normal 15 5 2 2 2 4" xfId="43091"/>
    <cellStyle name="Normal 15 5 2 2 3" xfId="33501"/>
    <cellStyle name="Normal 15 5 2 2 3 2" xfId="56772"/>
    <cellStyle name="Normal 15 5 2 2 3 3" xfId="46064"/>
    <cellStyle name="Normal 15 5 2 2 4" xfId="36548"/>
    <cellStyle name="Normal 15 5 2 2 4 2" xfId="53485"/>
    <cellStyle name="Normal 15 5 2 2 5" xfId="39075"/>
    <cellStyle name="Normal 15 5 2 3" xfId="4027"/>
    <cellStyle name="Normal 15 5 2 3 2" xfId="45460"/>
    <cellStyle name="Normal 15 5 2 3 2 2" xfId="56188"/>
    <cellStyle name="Normal 15 5 2 3 3" xfId="54070"/>
    <cellStyle name="Normal 15 5 2 3 4" xfId="42447"/>
    <cellStyle name="Normal 15 5 2 4" xfId="2668"/>
    <cellStyle name="Normal 15 5 2 4 2" xfId="57357"/>
    <cellStyle name="Normal 15 5 2 4 3" xfId="51549"/>
    <cellStyle name="Normal 15 5 2 5" xfId="32803"/>
    <cellStyle name="Normal 15 5 2 5 2" xfId="55238"/>
    <cellStyle name="Normal 15 5 2 5 3" xfId="44212"/>
    <cellStyle name="Normal 15 5 2 6" xfId="35850"/>
    <cellStyle name="Normal 15 5 2 6 2" xfId="52901"/>
    <cellStyle name="Normal 15 5 2 7" xfId="38377"/>
    <cellStyle name="Normal 15 5 3" xfId="1192"/>
    <cellStyle name="Normal 15 5 3 2" xfId="4209"/>
    <cellStyle name="Normal 15 5 3 2 2" xfId="45642"/>
    <cellStyle name="Normal 15 5 3 2 2 2" xfId="56370"/>
    <cellStyle name="Normal 15 5 3 2 3" xfId="54252"/>
    <cellStyle name="Normal 15 5 3 2 4" xfId="42629"/>
    <cellStyle name="Normal 15 5 3 3" xfId="2850"/>
    <cellStyle name="Normal 15 5 3 3 2" xfId="57539"/>
    <cellStyle name="Normal 15 5 3 3 3" xfId="51731"/>
    <cellStyle name="Normal 15 5 3 4" xfId="32985"/>
    <cellStyle name="Normal 15 5 3 4 2" xfId="55420"/>
    <cellStyle name="Normal 15 5 3 4 3" xfId="44394"/>
    <cellStyle name="Normal 15 5 3 5" xfId="36032"/>
    <cellStyle name="Normal 15 5 3 5 2" xfId="53083"/>
    <cellStyle name="Normal 15 5 3 6" xfId="38559"/>
    <cellStyle name="Normal 15 5 4" xfId="1340"/>
    <cellStyle name="Normal 15 5 4 2" xfId="4336"/>
    <cellStyle name="Normal 15 5 4 2 2" xfId="45766"/>
    <cellStyle name="Normal 15 5 4 2 2 2" xfId="56481"/>
    <cellStyle name="Normal 15 5 4 2 3" xfId="54363"/>
    <cellStyle name="Normal 15 5 4 2 4" xfId="42744"/>
    <cellStyle name="Normal 15 5 4 3" xfId="2248"/>
    <cellStyle name="Normal 15 5 4 3 2" xfId="57650"/>
    <cellStyle name="Normal 15 5 4 3 3" xfId="51842"/>
    <cellStyle name="Normal 15 5 4 4" xfId="33133"/>
    <cellStyle name="Normal 15 5 4 4 2" xfId="54947"/>
    <cellStyle name="Normal 15 5 4 4 3" xfId="43921"/>
    <cellStyle name="Normal 15 5 4 5" xfId="36180"/>
    <cellStyle name="Normal 15 5 4 5 2" xfId="53194"/>
    <cellStyle name="Normal 15 5 4 6" xfId="38707"/>
    <cellStyle name="Normal 15 5 5" xfId="3689"/>
    <cellStyle name="Normal 15 5 5 2" xfId="32404"/>
    <cellStyle name="Normal 15 5 5 2 2" xfId="51258"/>
    <cellStyle name="Normal 15 5 5 2 2 2" xfId="57066"/>
    <cellStyle name="Normal 15 5 5 2 3" xfId="53779"/>
    <cellStyle name="Normal 15 5 5 2 4" xfId="42145"/>
    <cellStyle name="Normal 15 5 5 3" xfId="35451"/>
    <cellStyle name="Normal 15 5 5 3 2" xfId="55897"/>
    <cellStyle name="Normal 15 5 5 3 3" xfId="45134"/>
    <cellStyle name="Normal 15 5 5 4" xfId="52610"/>
    <cellStyle name="Normal 15 5 5 5" xfId="37987"/>
    <cellStyle name="Normal 15 5 6" xfId="3355"/>
    <cellStyle name="Normal 15 5 6 2" xfId="44882"/>
    <cellStyle name="Normal 15 5 6 2 2" xfId="55677"/>
    <cellStyle name="Normal 15 5 6 3" xfId="52390"/>
    <cellStyle name="Normal 15 5 6 4" xfId="37653"/>
    <cellStyle name="Normal 15 5 7" xfId="2971"/>
    <cellStyle name="Normal 15 5 7 2" xfId="44515"/>
    <cellStyle name="Normal 15 5 7 2 2" xfId="55494"/>
    <cellStyle name="Normal 15 5 7 3" xfId="53559"/>
    <cellStyle name="Normal 15 5 7 4" xfId="41845"/>
    <cellStyle name="Normal 15 5 8" xfId="2101"/>
    <cellStyle name="Normal 15 5 8 2" xfId="56846"/>
    <cellStyle name="Normal 15 5 8 3" xfId="51038"/>
    <cellStyle name="Normal 15 5 9" xfId="32048"/>
    <cellStyle name="Normal 15 5 9 2" xfId="54836"/>
    <cellStyle name="Normal 15 5 9 3" xfId="43810"/>
    <cellStyle name="Normal 15 6" xfId="804"/>
    <cellStyle name="Normal 15 6 2" xfId="1563"/>
    <cellStyle name="Normal 15 6 2 2" xfId="4538"/>
    <cellStyle name="Normal 15 6 2 2 2" xfId="51988"/>
    <cellStyle name="Normal 15 6 2 2 2 2" xfId="57796"/>
    <cellStyle name="Normal 15 6 2 2 3" xfId="54509"/>
    <cellStyle name="Normal 15 6 2 2 4" xfId="42946"/>
    <cellStyle name="Normal 15 6 2 3" xfId="33356"/>
    <cellStyle name="Normal 15 6 2 3 2" xfId="56627"/>
    <cellStyle name="Normal 15 6 2 3 3" xfId="45919"/>
    <cellStyle name="Normal 15 6 2 4" xfId="36403"/>
    <cellStyle name="Normal 15 6 2 4 2" xfId="53340"/>
    <cellStyle name="Normal 15 6 2 5" xfId="38930"/>
    <cellStyle name="Normal 15 6 3" xfId="3867"/>
    <cellStyle name="Normal 15 6 3 2" xfId="45300"/>
    <cellStyle name="Normal 15 6 3 2 2" xfId="56043"/>
    <cellStyle name="Normal 15 6 3 3" xfId="53925"/>
    <cellStyle name="Normal 15 6 3 4" xfId="42302"/>
    <cellStyle name="Normal 15 6 4" xfId="2471"/>
    <cellStyle name="Normal 15 6 4 2" xfId="57212"/>
    <cellStyle name="Normal 15 6 4 3" xfId="51404"/>
    <cellStyle name="Normal 15 6 5" xfId="32597"/>
    <cellStyle name="Normal 15 6 5 2" xfId="55093"/>
    <cellStyle name="Normal 15 6 5 3" xfId="44067"/>
    <cellStyle name="Normal 15 6 6" xfId="35644"/>
    <cellStyle name="Normal 15 6 6 2" xfId="52756"/>
    <cellStyle name="Normal 15 6 7" xfId="38171"/>
    <cellStyle name="Normal 15 7" xfId="1047"/>
    <cellStyle name="Normal 15 7 2" xfId="4064"/>
    <cellStyle name="Normal 15 7 2 2" xfId="45497"/>
    <cellStyle name="Normal 15 7 2 2 2" xfId="56225"/>
    <cellStyle name="Normal 15 7 2 3" xfId="54107"/>
    <cellStyle name="Normal 15 7 2 4" xfId="42484"/>
    <cellStyle name="Normal 15 7 3" xfId="2705"/>
    <cellStyle name="Normal 15 7 3 2" xfId="57394"/>
    <cellStyle name="Normal 15 7 3 3" xfId="51586"/>
    <cellStyle name="Normal 15 7 4" xfId="32840"/>
    <cellStyle name="Normal 15 7 4 2" xfId="55275"/>
    <cellStyle name="Normal 15 7 4 3" xfId="44249"/>
    <cellStyle name="Normal 15 7 5" xfId="35887"/>
    <cellStyle name="Normal 15 7 5 2" xfId="52938"/>
    <cellStyle name="Normal 15 7 6" xfId="38414"/>
    <cellStyle name="Normal 15 8" xfId="1233"/>
    <cellStyle name="Normal 15 8 2" xfId="4248"/>
    <cellStyle name="Normal 15 8 2 2" xfId="45681"/>
    <cellStyle name="Normal 15 8 2 2 2" xfId="56407"/>
    <cellStyle name="Normal 15 8 2 3" xfId="54289"/>
    <cellStyle name="Normal 15 8 2 4" xfId="42666"/>
    <cellStyle name="Normal 15 8 3" xfId="2143"/>
    <cellStyle name="Normal 15 8 3 2" xfId="57576"/>
    <cellStyle name="Normal 15 8 3 3" xfId="51768"/>
    <cellStyle name="Normal 15 8 4" xfId="33026"/>
    <cellStyle name="Normal 15 8 4 2" xfId="54873"/>
    <cellStyle name="Normal 15 8 4 3" xfId="43847"/>
    <cellStyle name="Normal 15 8 5" xfId="36073"/>
    <cellStyle name="Normal 15 8 5 2" xfId="53120"/>
    <cellStyle name="Normal 15 8 6" xfId="38600"/>
    <cellStyle name="Normal 15 9" xfId="3605"/>
    <cellStyle name="Normal 15 9 2" xfId="32320"/>
    <cellStyle name="Normal 15 9 2 2" xfId="51184"/>
    <cellStyle name="Normal 15 9 2 2 2" xfId="56992"/>
    <cellStyle name="Normal 15 9 2 3" xfId="53705"/>
    <cellStyle name="Normal 15 9 2 4" xfId="42061"/>
    <cellStyle name="Normal 15 9 3" xfId="35367"/>
    <cellStyle name="Normal 15 9 3 2" xfId="55823"/>
    <cellStyle name="Normal 15 9 3 3" xfId="45060"/>
    <cellStyle name="Normal 15 9 4" xfId="52536"/>
    <cellStyle name="Normal 15 9 5" xfId="37903"/>
    <cellStyle name="Normal 16" xfId="184"/>
    <cellStyle name="Normal 17" xfId="183"/>
    <cellStyle name="Normal 17 10" xfId="31939"/>
    <cellStyle name="Normal 17 10 2" xfId="54672"/>
    <cellStyle name="Normal 17 10 3" xfId="43646"/>
    <cellStyle name="Normal 17 11" xfId="34992"/>
    <cellStyle name="Normal 17 11 2" xfId="52151"/>
    <cellStyle name="Normal 17 12" xfId="37103"/>
    <cellStyle name="Normal 17 2" xfId="537"/>
    <cellStyle name="Normal 17 2 2" xfId="1317"/>
    <cellStyle name="Normal 17 2 2 2" xfId="4314"/>
    <cellStyle name="Normal 17 2 2 2 2" xfId="51823"/>
    <cellStyle name="Normal 17 2 2 2 2 2" xfId="57631"/>
    <cellStyle name="Normal 17 2 2 2 3" xfId="54344"/>
    <cellStyle name="Normal 17 2 2 2 4" xfId="42721"/>
    <cellStyle name="Normal 17 2 2 3" xfId="33110"/>
    <cellStyle name="Normal 17 2 2 3 2" xfId="56462"/>
    <cellStyle name="Normal 17 2 2 3 3" xfId="45747"/>
    <cellStyle name="Normal 17 2 2 4" xfId="36157"/>
    <cellStyle name="Normal 17 2 2 4 2" xfId="53175"/>
    <cellStyle name="Normal 17 2 2 5" xfId="38684"/>
    <cellStyle name="Normal 17 2 3" xfId="3669"/>
    <cellStyle name="Normal 17 2 3 2" xfId="32384"/>
    <cellStyle name="Normal 17 2 3 2 2" xfId="51239"/>
    <cellStyle name="Normal 17 2 3 2 2 2" xfId="57047"/>
    <cellStyle name="Normal 17 2 3 2 3" xfId="53760"/>
    <cellStyle name="Normal 17 2 3 2 4" xfId="42125"/>
    <cellStyle name="Normal 17 2 3 3" xfId="35431"/>
    <cellStyle name="Normal 17 2 3 3 2" xfId="55878"/>
    <cellStyle name="Normal 17 2 3 3 3" xfId="45115"/>
    <cellStyle name="Normal 17 2 3 4" xfId="52591"/>
    <cellStyle name="Normal 17 2 3 5" xfId="37967"/>
    <cellStyle name="Normal 17 2 4" xfId="3330"/>
    <cellStyle name="Normal 17 2 4 2" xfId="44857"/>
    <cellStyle name="Normal 17 2 4 2 2" xfId="55658"/>
    <cellStyle name="Normal 17 2 4 3" xfId="52371"/>
    <cellStyle name="Normal 17 2 4 4" xfId="37628"/>
    <cellStyle name="Normal 17 2 5" xfId="2948"/>
    <cellStyle name="Normal 17 2 5 2" xfId="44492"/>
    <cellStyle name="Normal 17 2 5 2 2" xfId="55475"/>
    <cellStyle name="Normal 17 2 5 3" xfId="53540"/>
    <cellStyle name="Normal 17 2 5 4" xfId="41826"/>
    <cellStyle name="Normal 17 2 6" xfId="2225"/>
    <cellStyle name="Normal 17 2 6 2" xfId="56827"/>
    <cellStyle name="Normal 17 2 6 3" xfId="51019"/>
    <cellStyle name="Normal 17 2 7" xfId="32020"/>
    <cellStyle name="Normal 17 2 7 2" xfId="54928"/>
    <cellStyle name="Normal 17 2 7 3" xfId="43902"/>
    <cellStyle name="Normal 17 2 8" xfId="35067"/>
    <cellStyle name="Normal 17 2 8 2" xfId="52188"/>
    <cellStyle name="Normal 17 2 9" xfId="37178"/>
    <cellStyle name="Normal 17 3" xfId="776"/>
    <cellStyle name="Normal 17 3 2" xfId="1544"/>
    <cellStyle name="Normal 17 3 2 2" xfId="4519"/>
    <cellStyle name="Normal 17 3 2 2 2" xfId="51969"/>
    <cellStyle name="Normal 17 3 2 2 2 2" xfId="57777"/>
    <cellStyle name="Normal 17 3 2 2 3" xfId="54490"/>
    <cellStyle name="Normal 17 3 2 2 4" xfId="42927"/>
    <cellStyle name="Normal 17 3 2 3" xfId="33337"/>
    <cellStyle name="Normal 17 3 2 3 2" xfId="56608"/>
    <cellStyle name="Normal 17 3 2 3 3" xfId="45900"/>
    <cellStyle name="Normal 17 3 2 4" xfId="36384"/>
    <cellStyle name="Normal 17 3 2 4 2" xfId="53321"/>
    <cellStyle name="Normal 17 3 2 5" xfId="38911"/>
    <cellStyle name="Normal 17 3 3" xfId="3845"/>
    <cellStyle name="Normal 17 3 3 2" xfId="45278"/>
    <cellStyle name="Normal 17 3 3 2 2" xfId="56024"/>
    <cellStyle name="Normal 17 3 3 3" xfId="53906"/>
    <cellStyle name="Normal 17 3 3 4" xfId="42283"/>
    <cellStyle name="Normal 17 3 4" xfId="2443"/>
    <cellStyle name="Normal 17 3 4 2" xfId="57193"/>
    <cellStyle name="Normal 17 3 4 3" xfId="51385"/>
    <cellStyle name="Normal 17 3 5" xfId="32569"/>
    <cellStyle name="Normal 17 3 5 2" xfId="55074"/>
    <cellStyle name="Normal 17 3 5 3" xfId="44048"/>
    <cellStyle name="Normal 17 3 6" xfId="35616"/>
    <cellStyle name="Normal 17 3 6 2" xfId="52737"/>
    <cellStyle name="Normal 17 3 7" xfId="38143"/>
    <cellStyle name="Normal 17 4" xfId="1028"/>
    <cellStyle name="Normal 17 4 2" xfId="4045"/>
    <cellStyle name="Normal 17 4 2 2" xfId="45478"/>
    <cellStyle name="Normal 17 4 2 2 2" xfId="56206"/>
    <cellStyle name="Normal 17 4 2 3" xfId="54088"/>
    <cellStyle name="Normal 17 4 2 4" xfId="42465"/>
    <cellStyle name="Normal 17 4 3" xfId="2686"/>
    <cellStyle name="Normal 17 4 3 2" xfId="57375"/>
    <cellStyle name="Normal 17 4 3 3" xfId="51567"/>
    <cellStyle name="Normal 17 4 4" xfId="32821"/>
    <cellStyle name="Normal 17 4 4 2" xfId="55256"/>
    <cellStyle name="Normal 17 4 4 3" xfId="44230"/>
    <cellStyle name="Normal 17 4 5" xfId="35868"/>
    <cellStyle name="Normal 17 4 5 2" xfId="52919"/>
    <cellStyle name="Normal 17 4 6" xfId="38395"/>
    <cellStyle name="Normal 17 5" xfId="1210"/>
    <cellStyle name="Normal 17 5 2" xfId="4227"/>
    <cellStyle name="Normal 17 5 2 2" xfId="45660"/>
    <cellStyle name="Normal 17 5 2 2 2" xfId="56388"/>
    <cellStyle name="Normal 17 5 2 3" xfId="54270"/>
    <cellStyle name="Normal 17 5 2 4" xfId="42647"/>
    <cellStyle name="Normal 17 5 3" xfId="2121"/>
    <cellStyle name="Normal 17 5 3 2" xfId="57557"/>
    <cellStyle name="Normal 17 5 3 3" xfId="51749"/>
    <cellStyle name="Normal 17 5 4" xfId="33003"/>
    <cellStyle name="Normal 17 5 4 2" xfId="54854"/>
    <cellStyle name="Normal 17 5 4 3" xfId="43828"/>
    <cellStyle name="Normal 17 5 5" xfId="36050"/>
    <cellStyle name="Normal 17 5 5 2" xfId="53101"/>
    <cellStyle name="Normal 17 5 6" xfId="38577"/>
    <cellStyle name="Normal 17 6" xfId="3522"/>
    <cellStyle name="Normal 17 6 2" xfId="32237"/>
    <cellStyle name="Normal 17 6 2 2" xfId="51165"/>
    <cellStyle name="Normal 17 6 2 2 2" xfId="56973"/>
    <cellStyle name="Normal 17 6 2 3" xfId="53686"/>
    <cellStyle name="Normal 17 6 2 4" xfId="41978"/>
    <cellStyle name="Normal 17 6 3" xfId="35284"/>
    <cellStyle name="Normal 17 6 3 2" xfId="55804"/>
    <cellStyle name="Normal 17 6 3 3" xfId="45041"/>
    <cellStyle name="Normal 17 6 4" xfId="52517"/>
    <cellStyle name="Normal 17 6 5" xfId="37820"/>
    <cellStyle name="Normal 17 7" xfId="3131"/>
    <cellStyle name="Normal 17 7 2" xfId="44671"/>
    <cellStyle name="Normal 17 7 2 2" xfId="55621"/>
    <cellStyle name="Normal 17 7 3" xfId="52334"/>
    <cellStyle name="Normal 17 7 4" xfId="37429"/>
    <cellStyle name="Normal 17 8" xfId="2868"/>
    <cellStyle name="Normal 17 8 2" xfId="44412"/>
    <cellStyle name="Normal 17 8 2 2" xfId="55438"/>
    <cellStyle name="Normal 17 8 3" xfId="53503"/>
    <cellStyle name="Normal 17 8 4" xfId="41789"/>
    <cellStyle name="Normal 17 9" xfId="1738"/>
    <cellStyle name="Normal 17 9 2" xfId="56790"/>
    <cellStyle name="Normal 17 9 3" xfId="50982"/>
    <cellStyle name="Normal 18" xfId="500"/>
    <cellStyle name="Normal 18 10" xfId="32095"/>
    <cellStyle name="Normal 18 10 2" xfId="54709"/>
    <cellStyle name="Normal 18 10 3" xfId="43683"/>
    <cellStyle name="Normal 18 11" xfId="35142"/>
    <cellStyle name="Normal 18 11 2" xfId="52225"/>
    <cellStyle name="Normal 18 12" xfId="37224"/>
    <cellStyle name="Normal 18 2" xfId="583"/>
    <cellStyle name="Normal 18 2 2" xfId="1358"/>
    <cellStyle name="Normal 18 2 2 2" xfId="4354"/>
    <cellStyle name="Normal 18 2 2 2 2" xfId="51860"/>
    <cellStyle name="Normal 18 2 2 2 2 2" xfId="57668"/>
    <cellStyle name="Normal 18 2 2 2 3" xfId="54381"/>
    <cellStyle name="Normal 18 2 2 2 4" xfId="42762"/>
    <cellStyle name="Normal 18 2 2 3" xfId="33151"/>
    <cellStyle name="Normal 18 2 2 3 2" xfId="56499"/>
    <cellStyle name="Normal 18 2 2 3 3" xfId="45784"/>
    <cellStyle name="Normal 18 2 2 4" xfId="36198"/>
    <cellStyle name="Normal 18 2 2 4 2" xfId="53212"/>
    <cellStyle name="Normal 18 2 2 5" xfId="38725"/>
    <cellStyle name="Normal 18 2 3" xfId="3707"/>
    <cellStyle name="Normal 18 2 3 2" xfId="45152"/>
    <cellStyle name="Normal 18 2 3 2 2" xfId="55915"/>
    <cellStyle name="Normal 18 2 3 3" xfId="53797"/>
    <cellStyle name="Normal 18 2 3 4" xfId="42163"/>
    <cellStyle name="Normal 18 2 4" xfId="2266"/>
    <cellStyle name="Normal 18 2 4 2" xfId="57084"/>
    <cellStyle name="Normal 18 2 4 3" xfId="51276"/>
    <cellStyle name="Normal 18 2 5" xfId="32422"/>
    <cellStyle name="Normal 18 2 5 2" xfId="54965"/>
    <cellStyle name="Normal 18 2 5 3" xfId="43939"/>
    <cellStyle name="Normal 18 2 6" xfId="35469"/>
    <cellStyle name="Normal 18 2 6 2" xfId="52628"/>
    <cellStyle name="Normal 18 2 7" xfId="38005"/>
    <cellStyle name="Normal 18 3" xfId="851"/>
    <cellStyle name="Normal 18 3 2" xfId="1581"/>
    <cellStyle name="Normal 18 3 2 2" xfId="4556"/>
    <cellStyle name="Normal 18 3 2 2 2" xfId="52006"/>
    <cellStyle name="Normal 18 3 2 2 2 2" xfId="57814"/>
    <cellStyle name="Normal 18 3 2 2 3" xfId="54527"/>
    <cellStyle name="Normal 18 3 2 2 4" xfId="42964"/>
    <cellStyle name="Normal 18 3 2 3" xfId="33374"/>
    <cellStyle name="Normal 18 3 2 3 2" xfId="56645"/>
    <cellStyle name="Normal 18 3 2 3 3" xfId="45937"/>
    <cellStyle name="Normal 18 3 2 4" xfId="36421"/>
    <cellStyle name="Normal 18 3 2 4 2" xfId="53358"/>
    <cellStyle name="Normal 18 3 2 5" xfId="38948"/>
    <cellStyle name="Normal 18 3 3" xfId="3892"/>
    <cellStyle name="Normal 18 3 3 2" xfId="45325"/>
    <cellStyle name="Normal 18 3 3 2 2" xfId="56061"/>
    <cellStyle name="Normal 18 3 3 3" xfId="53943"/>
    <cellStyle name="Normal 18 3 3 4" xfId="42320"/>
    <cellStyle name="Normal 18 3 4" xfId="2517"/>
    <cellStyle name="Normal 18 3 4 2" xfId="57230"/>
    <cellStyle name="Normal 18 3 4 3" xfId="51422"/>
    <cellStyle name="Normal 18 3 5" xfId="32644"/>
    <cellStyle name="Normal 18 3 5 2" xfId="55111"/>
    <cellStyle name="Normal 18 3 5 3" xfId="44085"/>
    <cellStyle name="Normal 18 3 6" xfId="35691"/>
    <cellStyle name="Normal 18 3 6 2" xfId="52774"/>
    <cellStyle name="Normal 18 3 7" xfId="38218"/>
    <cellStyle name="Normal 18 4" xfId="1065"/>
    <cellStyle name="Normal 18 4 2" xfId="4082"/>
    <cellStyle name="Normal 18 4 2 2" xfId="45515"/>
    <cellStyle name="Normal 18 4 2 2 2" xfId="56243"/>
    <cellStyle name="Normal 18 4 2 3" xfId="54125"/>
    <cellStyle name="Normal 18 4 2 4" xfId="42502"/>
    <cellStyle name="Normal 18 4 3" xfId="2723"/>
    <cellStyle name="Normal 18 4 3 2" xfId="57412"/>
    <cellStyle name="Normal 18 4 3 3" xfId="51604"/>
    <cellStyle name="Normal 18 4 4" xfId="32858"/>
    <cellStyle name="Normal 18 4 4 2" xfId="55293"/>
    <cellStyle name="Normal 18 4 4 3" xfId="44267"/>
    <cellStyle name="Normal 18 4 5" xfId="35905"/>
    <cellStyle name="Normal 18 4 5 2" xfId="52956"/>
    <cellStyle name="Normal 18 4 6" xfId="38432"/>
    <cellStyle name="Normal 18 5" xfId="1280"/>
    <cellStyle name="Normal 18 5 2" xfId="4277"/>
    <cellStyle name="Normal 18 5 2 2" xfId="45710"/>
    <cellStyle name="Normal 18 5 2 2 2" xfId="56425"/>
    <cellStyle name="Normal 18 5 2 3" xfId="54307"/>
    <cellStyle name="Normal 18 5 2 4" xfId="42684"/>
    <cellStyle name="Normal 18 5 3" xfId="2188"/>
    <cellStyle name="Normal 18 5 3 2" xfId="57594"/>
    <cellStyle name="Normal 18 5 3 3" xfId="51786"/>
    <cellStyle name="Normal 18 5 4" xfId="33073"/>
    <cellStyle name="Normal 18 5 4 2" xfId="54891"/>
    <cellStyle name="Normal 18 5 4 3" xfId="43865"/>
    <cellStyle name="Normal 18 5 5" xfId="36120"/>
    <cellStyle name="Normal 18 5 5 2" xfId="53138"/>
    <cellStyle name="Normal 18 5 6" xfId="38647"/>
    <cellStyle name="Normal 18 6" xfId="3632"/>
    <cellStyle name="Normal 18 6 2" xfId="32347"/>
    <cellStyle name="Normal 18 6 2 2" xfId="51202"/>
    <cellStyle name="Normal 18 6 2 2 2" xfId="57010"/>
    <cellStyle name="Normal 18 6 2 3" xfId="53723"/>
    <cellStyle name="Normal 18 6 2 4" xfId="42088"/>
    <cellStyle name="Normal 18 6 3" xfId="35394"/>
    <cellStyle name="Normal 18 6 3 2" xfId="55841"/>
    <cellStyle name="Normal 18 6 3 3" xfId="45078"/>
    <cellStyle name="Normal 18 6 4" xfId="52554"/>
    <cellStyle name="Normal 18 6 5" xfId="37930"/>
    <cellStyle name="Normal 18 7" xfId="3392"/>
    <cellStyle name="Normal 18 7 2" xfId="44918"/>
    <cellStyle name="Normal 18 7 2 2" xfId="55695"/>
    <cellStyle name="Normal 18 7 3" xfId="52408"/>
    <cellStyle name="Normal 18 7 4" xfId="37690"/>
    <cellStyle name="Normal 18 8" xfId="2989"/>
    <cellStyle name="Normal 18 8 2" xfId="44533"/>
    <cellStyle name="Normal 18 8 2 2" xfId="55512"/>
    <cellStyle name="Normal 18 8 3" xfId="53577"/>
    <cellStyle name="Normal 18 8 4" xfId="41863"/>
    <cellStyle name="Normal 18 9" xfId="1947"/>
    <cellStyle name="Normal 18 9 2" xfId="56864"/>
    <cellStyle name="Normal 18 9 3" xfId="51056"/>
    <cellStyle name="Normal 19" xfId="775"/>
    <cellStyle name="Normal 2" xfId="190"/>
    <cellStyle name="Normal 2 10" xfId="296"/>
    <cellStyle name="Normal 2 11" xfId="297"/>
    <cellStyle name="Normal 2 12" xfId="298"/>
    <cellStyle name="Normal 2 13" xfId="299"/>
    <cellStyle name="Normal 2 14" xfId="300"/>
    <cellStyle name="Normal 2 15" xfId="301"/>
    <cellStyle name="Normal 2 16" xfId="302"/>
    <cellStyle name="Normal 2 17" xfId="303"/>
    <cellStyle name="Normal 2 18" xfId="304"/>
    <cellStyle name="Normal 2 19" xfId="305"/>
    <cellStyle name="Normal 2 2" xfId="306"/>
    <cellStyle name="Normal 2 20" xfId="307"/>
    <cellStyle name="Normal 2 21" xfId="308"/>
    <cellStyle name="Normal 2 22" xfId="309"/>
    <cellStyle name="Normal 2 23" xfId="310"/>
    <cellStyle name="Normal 2 24" xfId="311"/>
    <cellStyle name="Normal 2 25" xfId="312"/>
    <cellStyle name="Normal 2 26" xfId="313"/>
    <cellStyle name="Normal 2 27" xfId="314"/>
    <cellStyle name="Normal 2 28" xfId="315"/>
    <cellStyle name="Normal 2 29" xfId="316"/>
    <cellStyle name="Normal 2 3" xfId="317"/>
    <cellStyle name="Normal 2 30" xfId="318"/>
    <cellStyle name="Normal 2 31" xfId="319"/>
    <cellStyle name="Normal 2 32" xfId="295"/>
    <cellStyle name="Normal 2 33" xfId="501"/>
    <cellStyle name="Normal 2 33 10" xfId="32096"/>
    <cellStyle name="Normal 2 33 10 2" xfId="54710"/>
    <cellStyle name="Normal 2 33 10 3" xfId="43684"/>
    <cellStyle name="Normal 2 33 11" xfId="35143"/>
    <cellStyle name="Normal 2 33 11 2" xfId="52226"/>
    <cellStyle name="Normal 2 33 12" xfId="37225"/>
    <cellStyle name="Normal 2 33 2" xfId="584"/>
    <cellStyle name="Normal 2 33 2 2" xfId="1359"/>
    <cellStyle name="Normal 2 33 2 2 2" xfId="4355"/>
    <cellStyle name="Normal 2 33 2 2 2 2" xfId="51861"/>
    <cellStyle name="Normal 2 33 2 2 2 2 2" xfId="57669"/>
    <cellStyle name="Normal 2 33 2 2 2 3" xfId="54382"/>
    <cellStyle name="Normal 2 33 2 2 2 4" xfId="42763"/>
    <cellStyle name="Normal 2 33 2 2 3" xfId="33152"/>
    <cellStyle name="Normal 2 33 2 2 3 2" xfId="56500"/>
    <cellStyle name="Normal 2 33 2 2 3 3" xfId="45785"/>
    <cellStyle name="Normal 2 33 2 2 4" xfId="36199"/>
    <cellStyle name="Normal 2 33 2 2 4 2" xfId="53213"/>
    <cellStyle name="Normal 2 33 2 2 5" xfId="38726"/>
    <cellStyle name="Normal 2 33 2 3" xfId="3708"/>
    <cellStyle name="Normal 2 33 2 3 2" xfId="45153"/>
    <cellStyle name="Normal 2 33 2 3 2 2" xfId="55916"/>
    <cellStyle name="Normal 2 33 2 3 3" xfId="53798"/>
    <cellStyle name="Normal 2 33 2 3 4" xfId="42164"/>
    <cellStyle name="Normal 2 33 2 4" xfId="2267"/>
    <cellStyle name="Normal 2 33 2 4 2" xfId="57085"/>
    <cellStyle name="Normal 2 33 2 4 3" xfId="51277"/>
    <cellStyle name="Normal 2 33 2 5" xfId="32423"/>
    <cellStyle name="Normal 2 33 2 5 2" xfId="54966"/>
    <cellStyle name="Normal 2 33 2 5 3" xfId="43940"/>
    <cellStyle name="Normal 2 33 2 6" xfId="35470"/>
    <cellStyle name="Normal 2 33 2 6 2" xfId="52629"/>
    <cellStyle name="Normal 2 33 2 7" xfId="38006"/>
    <cellStyle name="Normal 2 33 3" xfId="852"/>
    <cellStyle name="Normal 2 33 3 2" xfId="1582"/>
    <cellStyle name="Normal 2 33 3 2 2" xfId="4557"/>
    <cellStyle name="Normal 2 33 3 2 2 2" xfId="52007"/>
    <cellStyle name="Normal 2 33 3 2 2 2 2" xfId="57815"/>
    <cellStyle name="Normal 2 33 3 2 2 3" xfId="54528"/>
    <cellStyle name="Normal 2 33 3 2 2 4" xfId="42965"/>
    <cellStyle name="Normal 2 33 3 2 3" xfId="33375"/>
    <cellStyle name="Normal 2 33 3 2 3 2" xfId="56646"/>
    <cellStyle name="Normal 2 33 3 2 3 3" xfId="45938"/>
    <cellStyle name="Normal 2 33 3 2 4" xfId="36422"/>
    <cellStyle name="Normal 2 33 3 2 4 2" xfId="53359"/>
    <cellStyle name="Normal 2 33 3 2 5" xfId="38949"/>
    <cellStyle name="Normal 2 33 3 3" xfId="3893"/>
    <cellStyle name="Normal 2 33 3 3 2" xfId="45326"/>
    <cellStyle name="Normal 2 33 3 3 2 2" xfId="56062"/>
    <cellStyle name="Normal 2 33 3 3 3" xfId="53944"/>
    <cellStyle name="Normal 2 33 3 3 4" xfId="42321"/>
    <cellStyle name="Normal 2 33 3 4" xfId="2518"/>
    <cellStyle name="Normal 2 33 3 4 2" xfId="57231"/>
    <cellStyle name="Normal 2 33 3 4 3" xfId="51423"/>
    <cellStyle name="Normal 2 33 3 5" xfId="32645"/>
    <cellStyle name="Normal 2 33 3 5 2" xfId="55112"/>
    <cellStyle name="Normal 2 33 3 5 3" xfId="44086"/>
    <cellStyle name="Normal 2 33 3 6" xfId="35692"/>
    <cellStyle name="Normal 2 33 3 6 2" xfId="52775"/>
    <cellStyle name="Normal 2 33 3 7" xfId="38219"/>
    <cellStyle name="Normal 2 33 4" xfId="1066"/>
    <cellStyle name="Normal 2 33 4 2" xfId="4083"/>
    <cellStyle name="Normal 2 33 4 2 2" xfId="45516"/>
    <cellStyle name="Normal 2 33 4 2 2 2" xfId="56244"/>
    <cellStyle name="Normal 2 33 4 2 3" xfId="54126"/>
    <cellStyle name="Normal 2 33 4 2 4" xfId="42503"/>
    <cellStyle name="Normal 2 33 4 3" xfId="2724"/>
    <cellStyle name="Normal 2 33 4 3 2" xfId="57413"/>
    <cellStyle name="Normal 2 33 4 3 3" xfId="51605"/>
    <cellStyle name="Normal 2 33 4 4" xfId="32859"/>
    <cellStyle name="Normal 2 33 4 4 2" xfId="55294"/>
    <cellStyle name="Normal 2 33 4 4 3" xfId="44268"/>
    <cellStyle name="Normal 2 33 4 5" xfId="35906"/>
    <cellStyle name="Normal 2 33 4 5 2" xfId="52957"/>
    <cellStyle name="Normal 2 33 4 6" xfId="38433"/>
    <cellStyle name="Normal 2 33 5" xfId="1281"/>
    <cellStyle name="Normal 2 33 5 2" xfId="4278"/>
    <cellStyle name="Normal 2 33 5 2 2" xfId="45711"/>
    <cellStyle name="Normal 2 33 5 2 2 2" xfId="56426"/>
    <cellStyle name="Normal 2 33 5 2 3" xfId="54308"/>
    <cellStyle name="Normal 2 33 5 2 4" xfId="42685"/>
    <cellStyle name="Normal 2 33 5 3" xfId="2189"/>
    <cellStyle name="Normal 2 33 5 3 2" xfId="57595"/>
    <cellStyle name="Normal 2 33 5 3 3" xfId="51787"/>
    <cellStyle name="Normal 2 33 5 4" xfId="33074"/>
    <cellStyle name="Normal 2 33 5 4 2" xfId="54892"/>
    <cellStyle name="Normal 2 33 5 4 3" xfId="43866"/>
    <cellStyle name="Normal 2 33 5 5" xfId="36121"/>
    <cellStyle name="Normal 2 33 5 5 2" xfId="53139"/>
    <cellStyle name="Normal 2 33 5 6" xfId="38648"/>
    <cellStyle name="Normal 2 33 6" xfId="3633"/>
    <cellStyle name="Normal 2 33 6 2" xfId="32348"/>
    <cellStyle name="Normal 2 33 6 2 2" xfId="51203"/>
    <cellStyle name="Normal 2 33 6 2 2 2" xfId="57011"/>
    <cellStyle name="Normal 2 33 6 2 3" xfId="53724"/>
    <cellStyle name="Normal 2 33 6 2 4" xfId="42089"/>
    <cellStyle name="Normal 2 33 6 3" xfId="35395"/>
    <cellStyle name="Normal 2 33 6 3 2" xfId="55842"/>
    <cellStyle name="Normal 2 33 6 3 3" xfId="45079"/>
    <cellStyle name="Normal 2 33 6 4" xfId="52555"/>
    <cellStyle name="Normal 2 33 6 5" xfId="37931"/>
    <cellStyle name="Normal 2 33 7" xfId="3393"/>
    <cellStyle name="Normal 2 33 7 2" xfId="44919"/>
    <cellStyle name="Normal 2 33 7 2 2" xfId="55696"/>
    <cellStyle name="Normal 2 33 7 3" xfId="52409"/>
    <cellStyle name="Normal 2 33 7 4" xfId="37691"/>
    <cellStyle name="Normal 2 33 8" xfId="2990"/>
    <cellStyle name="Normal 2 33 8 2" xfId="44534"/>
    <cellStyle name="Normal 2 33 8 2 2" xfId="55513"/>
    <cellStyle name="Normal 2 33 8 3" xfId="53578"/>
    <cellStyle name="Normal 2 33 8 4" xfId="41864"/>
    <cellStyle name="Normal 2 33 9" xfId="1948"/>
    <cellStyle name="Normal 2 33 9 2" xfId="56865"/>
    <cellStyle name="Normal 2 33 9 3" xfId="51057"/>
    <cellStyle name="Normal 2 34" xfId="624"/>
    <cellStyle name="Normal 2 34 10" xfId="35183"/>
    <cellStyle name="Normal 2 34 10 2" xfId="52262"/>
    <cellStyle name="Normal 2 34 11" xfId="37265"/>
    <cellStyle name="Normal 2 34 2" xfId="892"/>
    <cellStyle name="Normal 2 34 2 2" xfId="1618"/>
    <cellStyle name="Normal 2 34 2 2 2" xfId="4593"/>
    <cellStyle name="Normal 2 34 2 2 2 2" xfId="52043"/>
    <cellStyle name="Normal 2 34 2 2 2 2 2" xfId="57851"/>
    <cellStyle name="Normal 2 34 2 2 2 3" xfId="54564"/>
    <cellStyle name="Normal 2 34 2 2 2 4" xfId="43001"/>
    <cellStyle name="Normal 2 34 2 2 3" xfId="33411"/>
    <cellStyle name="Normal 2 34 2 2 3 2" xfId="56682"/>
    <cellStyle name="Normal 2 34 2 2 3 3" xfId="45974"/>
    <cellStyle name="Normal 2 34 2 2 4" xfId="36458"/>
    <cellStyle name="Normal 2 34 2 2 4 2" xfId="53395"/>
    <cellStyle name="Normal 2 34 2 2 5" xfId="38985"/>
    <cellStyle name="Normal 2 34 2 3" xfId="3929"/>
    <cellStyle name="Normal 2 34 2 3 2" xfId="45362"/>
    <cellStyle name="Normal 2 34 2 3 2 2" xfId="56098"/>
    <cellStyle name="Normal 2 34 2 3 3" xfId="53980"/>
    <cellStyle name="Normal 2 34 2 3 4" xfId="42357"/>
    <cellStyle name="Normal 2 34 2 4" xfId="2558"/>
    <cellStyle name="Normal 2 34 2 4 2" xfId="57267"/>
    <cellStyle name="Normal 2 34 2 4 3" xfId="51459"/>
    <cellStyle name="Normal 2 34 2 5" xfId="32685"/>
    <cellStyle name="Normal 2 34 2 5 2" xfId="55148"/>
    <cellStyle name="Normal 2 34 2 5 3" xfId="44122"/>
    <cellStyle name="Normal 2 34 2 6" xfId="35732"/>
    <cellStyle name="Normal 2 34 2 6 2" xfId="52811"/>
    <cellStyle name="Normal 2 34 2 7" xfId="38259"/>
    <cellStyle name="Normal 2 34 3" xfId="1102"/>
    <cellStyle name="Normal 2 34 3 2" xfId="4119"/>
    <cellStyle name="Normal 2 34 3 2 2" xfId="45552"/>
    <cellStyle name="Normal 2 34 3 2 2 2" xfId="56280"/>
    <cellStyle name="Normal 2 34 3 2 3" xfId="54162"/>
    <cellStyle name="Normal 2 34 3 2 4" xfId="42539"/>
    <cellStyle name="Normal 2 34 3 3" xfId="2760"/>
    <cellStyle name="Normal 2 34 3 3 2" xfId="57449"/>
    <cellStyle name="Normal 2 34 3 3 3" xfId="51641"/>
    <cellStyle name="Normal 2 34 3 4" xfId="32895"/>
    <cellStyle name="Normal 2 34 3 4 2" xfId="55330"/>
    <cellStyle name="Normal 2 34 3 4 3" xfId="44304"/>
    <cellStyle name="Normal 2 34 3 5" xfId="35942"/>
    <cellStyle name="Normal 2 34 3 5 2" xfId="52993"/>
    <cellStyle name="Normal 2 34 3 6" xfId="38469"/>
    <cellStyle name="Normal 2 34 4" xfId="1397"/>
    <cellStyle name="Normal 2 34 4 2" xfId="4391"/>
    <cellStyle name="Normal 2 34 4 2 2" xfId="45821"/>
    <cellStyle name="Normal 2 34 4 2 2 2" xfId="56536"/>
    <cellStyle name="Normal 2 34 4 2 3" xfId="54418"/>
    <cellStyle name="Normal 2 34 4 2 4" xfId="42799"/>
    <cellStyle name="Normal 2 34 4 3" xfId="2305"/>
    <cellStyle name="Normal 2 34 4 3 2" xfId="57705"/>
    <cellStyle name="Normal 2 34 4 3 3" xfId="51897"/>
    <cellStyle name="Normal 2 34 4 4" xfId="33190"/>
    <cellStyle name="Normal 2 34 4 4 2" xfId="55002"/>
    <cellStyle name="Normal 2 34 4 4 3" xfId="43976"/>
    <cellStyle name="Normal 2 34 4 5" xfId="36237"/>
    <cellStyle name="Normal 2 34 4 5 2" xfId="53249"/>
    <cellStyle name="Normal 2 34 4 6" xfId="38764"/>
    <cellStyle name="Normal 2 34 5" xfId="3745"/>
    <cellStyle name="Normal 2 34 5 2" xfId="32460"/>
    <cellStyle name="Normal 2 34 5 2 2" xfId="51313"/>
    <cellStyle name="Normal 2 34 5 2 2 2" xfId="57121"/>
    <cellStyle name="Normal 2 34 5 2 3" xfId="53834"/>
    <cellStyle name="Normal 2 34 5 2 4" xfId="42201"/>
    <cellStyle name="Normal 2 34 5 3" xfId="35507"/>
    <cellStyle name="Normal 2 34 5 3 2" xfId="55952"/>
    <cellStyle name="Normal 2 34 5 3 3" xfId="45189"/>
    <cellStyle name="Normal 2 34 5 4" xfId="52665"/>
    <cellStyle name="Normal 2 34 5 5" xfId="38043"/>
    <cellStyle name="Normal 2 34 6" xfId="3432"/>
    <cellStyle name="Normal 2 34 6 2" xfId="44958"/>
    <cellStyle name="Normal 2 34 6 2 2" xfId="55732"/>
    <cellStyle name="Normal 2 34 6 3" xfId="52445"/>
    <cellStyle name="Normal 2 34 6 4" xfId="37730"/>
    <cellStyle name="Normal 2 34 7" xfId="3026"/>
    <cellStyle name="Normal 2 34 7 2" xfId="44570"/>
    <cellStyle name="Normal 2 34 7 2 2" xfId="55549"/>
    <cellStyle name="Normal 2 34 7 3" xfId="53614"/>
    <cellStyle name="Normal 2 34 7 4" xfId="41900"/>
    <cellStyle name="Normal 2 34 8" xfId="1986"/>
    <cellStyle name="Normal 2 34 8 2" xfId="56901"/>
    <cellStyle name="Normal 2 34 8 3" xfId="51093"/>
    <cellStyle name="Normal 2 34 9" xfId="32136"/>
    <cellStyle name="Normal 2 34 9 2" xfId="54746"/>
    <cellStyle name="Normal 2 34 9 3" xfId="43720"/>
    <cellStyle name="Normal 2 35" xfId="678"/>
    <cellStyle name="Normal 2 35 10" xfId="35237"/>
    <cellStyle name="Normal 2 35 10 2" xfId="52298"/>
    <cellStyle name="Normal 2 35 11" xfId="37319"/>
    <cellStyle name="Normal 2 35 2" xfId="946"/>
    <cellStyle name="Normal 2 35 2 2" xfId="1654"/>
    <cellStyle name="Normal 2 35 2 2 2" xfId="4629"/>
    <cellStyle name="Normal 2 35 2 2 2 2" xfId="52079"/>
    <cellStyle name="Normal 2 35 2 2 2 2 2" xfId="57887"/>
    <cellStyle name="Normal 2 35 2 2 2 3" xfId="54600"/>
    <cellStyle name="Normal 2 35 2 2 2 4" xfId="43037"/>
    <cellStyle name="Normal 2 35 2 2 3" xfId="33447"/>
    <cellStyle name="Normal 2 35 2 2 3 2" xfId="56718"/>
    <cellStyle name="Normal 2 35 2 2 3 3" xfId="46010"/>
    <cellStyle name="Normal 2 35 2 2 4" xfId="36494"/>
    <cellStyle name="Normal 2 35 2 2 4 2" xfId="53431"/>
    <cellStyle name="Normal 2 35 2 2 5" xfId="39021"/>
    <cellStyle name="Normal 2 35 2 3" xfId="3971"/>
    <cellStyle name="Normal 2 35 2 3 2" xfId="45404"/>
    <cellStyle name="Normal 2 35 2 3 2 2" xfId="56134"/>
    <cellStyle name="Normal 2 35 2 3 3" xfId="54016"/>
    <cellStyle name="Normal 2 35 2 3 4" xfId="42393"/>
    <cellStyle name="Normal 2 35 2 4" xfId="2608"/>
    <cellStyle name="Normal 2 35 2 4 2" xfId="57303"/>
    <cellStyle name="Normal 2 35 2 4 3" xfId="51495"/>
    <cellStyle name="Normal 2 35 2 5" xfId="32739"/>
    <cellStyle name="Normal 2 35 2 5 2" xfId="55184"/>
    <cellStyle name="Normal 2 35 2 5 3" xfId="44158"/>
    <cellStyle name="Normal 2 35 2 6" xfId="35786"/>
    <cellStyle name="Normal 2 35 2 6 2" xfId="52847"/>
    <cellStyle name="Normal 2 35 2 7" xfId="38313"/>
    <cellStyle name="Normal 2 35 3" xfId="1138"/>
    <cellStyle name="Normal 2 35 3 2" xfId="4155"/>
    <cellStyle name="Normal 2 35 3 2 2" xfId="45588"/>
    <cellStyle name="Normal 2 35 3 2 2 2" xfId="56316"/>
    <cellStyle name="Normal 2 35 3 2 3" xfId="54198"/>
    <cellStyle name="Normal 2 35 3 2 4" xfId="42575"/>
    <cellStyle name="Normal 2 35 3 3" xfId="2796"/>
    <cellStyle name="Normal 2 35 3 3 2" xfId="57485"/>
    <cellStyle name="Normal 2 35 3 3 3" xfId="51677"/>
    <cellStyle name="Normal 2 35 3 4" xfId="32931"/>
    <cellStyle name="Normal 2 35 3 4 2" xfId="55366"/>
    <cellStyle name="Normal 2 35 3 4 3" xfId="44340"/>
    <cellStyle name="Normal 2 35 3 5" xfId="35978"/>
    <cellStyle name="Normal 2 35 3 5 2" xfId="53029"/>
    <cellStyle name="Normal 2 35 3 6" xfId="38505"/>
    <cellStyle name="Normal 2 35 4" xfId="1447"/>
    <cellStyle name="Normal 2 35 4 2" xfId="4432"/>
    <cellStyle name="Normal 2 35 4 2 2" xfId="45862"/>
    <cellStyle name="Normal 2 35 4 2 2 2" xfId="56572"/>
    <cellStyle name="Normal 2 35 4 2 3" xfId="54454"/>
    <cellStyle name="Normal 2 35 4 2 4" xfId="42835"/>
    <cellStyle name="Normal 2 35 4 3" xfId="2352"/>
    <cellStyle name="Normal 2 35 4 3 2" xfId="57741"/>
    <cellStyle name="Normal 2 35 4 3 3" xfId="51933"/>
    <cellStyle name="Normal 2 35 4 4" xfId="33240"/>
    <cellStyle name="Normal 2 35 4 4 2" xfId="55038"/>
    <cellStyle name="Normal 2 35 4 4 3" xfId="44012"/>
    <cellStyle name="Normal 2 35 4 5" xfId="36287"/>
    <cellStyle name="Normal 2 35 4 5 2" xfId="53285"/>
    <cellStyle name="Normal 2 35 4 6" xfId="38814"/>
    <cellStyle name="Normal 2 35 5" xfId="3785"/>
    <cellStyle name="Normal 2 35 5 2" xfId="32500"/>
    <cellStyle name="Normal 2 35 5 2 2" xfId="51349"/>
    <cellStyle name="Normal 2 35 5 2 2 2" xfId="57157"/>
    <cellStyle name="Normal 2 35 5 2 3" xfId="53870"/>
    <cellStyle name="Normal 2 35 5 2 4" xfId="42241"/>
    <cellStyle name="Normal 2 35 5 3" xfId="35547"/>
    <cellStyle name="Normal 2 35 5 3 2" xfId="55988"/>
    <cellStyle name="Normal 2 35 5 3 3" xfId="45225"/>
    <cellStyle name="Normal 2 35 5 4" xfId="52701"/>
    <cellStyle name="Normal 2 35 5 5" xfId="38083"/>
    <cellStyle name="Normal 2 35 6" xfId="3477"/>
    <cellStyle name="Normal 2 35 6 2" xfId="45002"/>
    <cellStyle name="Normal 2 35 6 2 2" xfId="55768"/>
    <cellStyle name="Normal 2 35 6 3" xfId="52481"/>
    <cellStyle name="Normal 2 35 6 4" xfId="37775"/>
    <cellStyle name="Normal 2 35 7" xfId="3067"/>
    <cellStyle name="Normal 2 35 7 2" xfId="44611"/>
    <cellStyle name="Normal 2 35 7 2 2" xfId="55585"/>
    <cellStyle name="Normal 2 35 7 3" xfId="53650"/>
    <cellStyle name="Normal 2 35 7 4" xfId="41936"/>
    <cellStyle name="Normal 2 35 8" xfId="2038"/>
    <cellStyle name="Normal 2 35 8 2" xfId="56937"/>
    <cellStyle name="Normal 2 35 8 3" xfId="51129"/>
    <cellStyle name="Normal 2 35 9" xfId="32190"/>
    <cellStyle name="Normal 2 35 9 2" xfId="54782"/>
    <cellStyle name="Normal 2 35 9 3" xfId="43756"/>
    <cellStyle name="Normal 2 36" xfId="538"/>
    <cellStyle name="Normal 2 36 10" xfId="35072"/>
    <cellStyle name="Normal 2 36 10 2" xfId="52189"/>
    <cellStyle name="Normal 2 36 11" xfId="37179"/>
    <cellStyle name="Normal 2 36 2" xfId="987"/>
    <cellStyle name="Normal 2 36 2 2" xfId="1690"/>
    <cellStyle name="Normal 2 36 2 2 2" xfId="4665"/>
    <cellStyle name="Normal 2 36 2 2 2 2" xfId="52115"/>
    <cellStyle name="Normal 2 36 2 2 2 2 2" xfId="57923"/>
    <cellStyle name="Normal 2 36 2 2 2 3" xfId="54636"/>
    <cellStyle name="Normal 2 36 2 2 2 4" xfId="43073"/>
    <cellStyle name="Normal 2 36 2 2 3" xfId="33483"/>
    <cellStyle name="Normal 2 36 2 2 3 2" xfId="56754"/>
    <cellStyle name="Normal 2 36 2 2 3 3" xfId="46046"/>
    <cellStyle name="Normal 2 36 2 2 4" xfId="36530"/>
    <cellStyle name="Normal 2 36 2 2 4 2" xfId="53467"/>
    <cellStyle name="Normal 2 36 2 2 5" xfId="39057"/>
    <cellStyle name="Normal 2 36 2 3" xfId="4008"/>
    <cellStyle name="Normal 2 36 2 3 2" xfId="45441"/>
    <cellStyle name="Normal 2 36 2 3 2 2" xfId="56170"/>
    <cellStyle name="Normal 2 36 2 3 3" xfId="54052"/>
    <cellStyle name="Normal 2 36 2 3 4" xfId="42429"/>
    <cellStyle name="Normal 2 36 2 4" xfId="2648"/>
    <cellStyle name="Normal 2 36 2 4 2" xfId="57339"/>
    <cellStyle name="Normal 2 36 2 4 3" xfId="51531"/>
    <cellStyle name="Normal 2 36 2 5" xfId="32780"/>
    <cellStyle name="Normal 2 36 2 5 2" xfId="55220"/>
    <cellStyle name="Normal 2 36 2 5 3" xfId="44194"/>
    <cellStyle name="Normal 2 36 2 6" xfId="35827"/>
    <cellStyle name="Normal 2 36 2 6 2" xfId="52883"/>
    <cellStyle name="Normal 2 36 2 7" xfId="38354"/>
    <cellStyle name="Normal 2 36 3" xfId="1174"/>
    <cellStyle name="Normal 2 36 3 2" xfId="4191"/>
    <cellStyle name="Normal 2 36 3 2 2" xfId="45624"/>
    <cellStyle name="Normal 2 36 3 2 2 2" xfId="56352"/>
    <cellStyle name="Normal 2 36 3 2 3" xfId="54234"/>
    <cellStyle name="Normal 2 36 3 2 4" xfId="42611"/>
    <cellStyle name="Normal 2 36 3 3" xfId="2832"/>
    <cellStyle name="Normal 2 36 3 3 2" xfId="57521"/>
    <cellStyle name="Normal 2 36 3 3 3" xfId="51713"/>
    <cellStyle name="Normal 2 36 3 4" xfId="32967"/>
    <cellStyle name="Normal 2 36 3 4 2" xfId="55402"/>
    <cellStyle name="Normal 2 36 3 4 3" xfId="44376"/>
    <cellStyle name="Normal 2 36 3 5" xfId="36014"/>
    <cellStyle name="Normal 2 36 3 5 2" xfId="53065"/>
    <cellStyle name="Normal 2 36 3 6" xfId="38541"/>
    <cellStyle name="Normal 2 36 4" xfId="1318"/>
    <cellStyle name="Normal 2 36 4 2" xfId="4315"/>
    <cellStyle name="Normal 2 36 4 2 2" xfId="45748"/>
    <cellStyle name="Normal 2 36 4 2 2 2" xfId="56463"/>
    <cellStyle name="Normal 2 36 4 2 3" xfId="54345"/>
    <cellStyle name="Normal 2 36 4 2 4" xfId="42722"/>
    <cellStyle name="Normal 2 36 4 3" xfId="2226"/>
    <cellStyle name="Normal 2 36 4 3 2" xfId="57632"/>
    <cellStyle name="Normal 2 36 4 3 3" xfId="51824"/>
    <cellStyle name="Normal 2 36 4 4" xfId="33111"/>
    <cellStyle name="Normal 2 36 4 4 2" xfId="54929"/>
    <cellStyle name="Normal 2 36 4 4 3" xfId="43903"/>
    <cellStyle name="Normal 2 36 4 5" xfId="36158"/>
    <cellStyle name="Normal 2 36 4 5 2" xfId="53176"/>
    <cellStyle name="Normal 2 36 4 6" xfId="38685"/>
    <cellStyle name="Normal 2 36 5" xfId="3670"/>
    <cellStyle name="Normal 2 36 5 2" xfId="32385"/>
    <cellStyle name="Normal 2 36 5 2 2" xfId="51240"/>
    <cellStyle name="Normal 2 36 5 2 2 2" xfId="57048"/>
    <cellStyle name="Normal 2 36 5 2 3" xfId="53761"/>
    <cellStyle name="Normal 2 36 5 2 4" xfId="42126"/>
    <cellStyle name="Normal 2 36 5 3" xfId="35432"/>
    <cellStyle name="Normal 2 36 5 3 2" xfId="55879"/>
    <cellStyle name="Normal 2 36 5 3 3" xfId="45116"/>
    <cellStyle name="Normal 2 36 5 4" xfId="52592"/>
    <cellStyle name="Normal 2 36 5 5" xfId="37968"/>
    <cellStyle name="Normal 2 36 6" xfId="3334"/>
    <cellStyle name="Normal 2 36 6 2" xfId="44861"/>
    <cellStyle name="Normal 2 36 6 2 2" xfId="55659"/>
    <cellStyle name="Normal 2 36 6 3" xfId="52372"/>
    <cellStyle name="Normal 2 36 6 4" xfId="37632"/>
    <cellStyle name="Normal 2 36 7" xfId="2949"/>
    <cellStyle name="Normal 2 36 7 2" xfId="44493"/>
    <cellStyle name="Normal 2 36 7 2 2" xfId="55476"/>
    <cellStyle name="Normal 2 36 7 3" xfId="53541"/>
    <cellStyle name="Normal 2 36 7 4" xfId="41827"/>
    <cellStyle name="Normal 2 36 8" xfId="2079"/>
    <cellStyle name="Normal 2 36 8 2" xfId="56828"/>
    <cellStyle name="Normal 2 36 8 3" xfId="51020"/>
    <cellStyle name="Normal 2 36 9" xfId="32025"/>
    <cellStyle name="Normal 2 36 9 2" xfId="54818"/>
    <cellStyle name="Normal 2 36 9 3" xfId="43792"/>
    <cellStyle name="Normal 2 37" xfId="781"/>
    <cellStyle name="Normal 2 37 2" xfId="1545"/>
    <cellStyle name="Normal 2 37 2 2" xfId="4520"/>
    <cellStyle name="Normal 2 37 2 2 2" xfId="51970"/>
    <cellStyle name="Normal 2 37 2 2 2 2" xfId="57778"/>
    <cellStyle name="Normal 2 37 2 2 3" xfId="54491"/>
    <cellStyle name="Normal 2 37 2 2 4" xfId="42928"/>
    <cellStyle name="Normal 2 37 2 3" xfId="33338"/>
    <cellStyle name="Normal 2 37 2 3 2" xfId="56609"/>
    <cellStyle name="Normal 2 37 2 3 3" xfId="45901"/>
    <cellStyle name="Normal 2 37 2 4" xfId="36385"/>
    <cellStyle name="Normal 2 37 2 4 2" xfId="53322"/>
    <cellStyle name="Normal 2 37 2 5" xfId="38912"/>
    <cellStyle name="Normal 2 37 3" xfId="3848"/>
    <cellStyle name="Normal 2 37 3 2" xfId="45281"/>
    <cellStyle name="Normal 2 37 3 2 2" xfId="56025"/>
    <cellStyle name="Normal 2 37 3 3" xfId="53907"/>
    <cellStyle name="Normal 2 37 3 4" xfId="42284"/>
    <cellStyle name="Normal 2 37 4" xfId="2448"/>
    <cellStyle name="Normal 2 37 4 2" xfId="57194"/>
    <cellStyle name="Normal 2 37 4 3" xfId="51386"/>
    <cellStyle name="Normal 2 37 5" xfId="32574"/>
    <cellStyle name="Normal 2 37 5 2" xfId="55075"/>
    <cellStyle name="Normal 2 37 5 3" xfId="44049"/>
    <cellStyle name="Normal 2 37 6" xfId="35621"/>
    <cellStyle name="Normal 2 37 6 2" xfId="52738"/>
    <cellStyle name="Normal 2 37 7" xfId="38148"/>
    <cellStyle name="Normal 2 38" xfId="1029"/>
    <cellStyle name="Normal 2 38 2" xfId="4046"/>
    <cellStyle name="Normal 2 38 2 2" xfId="45479"/>
    <cellStyle name="Normal 2 38 2 2 2" xfId="56207"/>
    <cellStyle name="Normal 2 38 2 3" xfId="54089"/>
    <cellStyle name="Normal 2 38 2 4" xfId="42466"/>
    <cellStyle name="Normal 2 38 3" xfId="2687"/>
    <cellStyle name="Normal 2 38 3 2" xfId="57376"/>
    <cellStyle name="Normal 2 38 3 3" xfId="51568"/>
    <cellStyle name="Normal 2 38 4" xfId="32822"/>
    <cellStyle name="Normal 2 38 4 2" xfId="55257"/>
    <cellStyle name="Normal 2 38 4 3" xfId="44231"/>
    <cellStyle name="Normal 2 38 5" xfId="35869"/>
    <cellStyle name="Normal 2 38 5 2" xfId="52920"/>
    <cellStyle name="Normal 2 38 6" xfId="38396"/>
    <cellStyle name="Normal 2 39" xfId="1215"/>
    <cellStyle name="Normal 2 39 2" xfId="4230"/>
    <cellStyle name="Normal 2 39 2 2" xfId="45663"/>
    <cellStyle name="Normal 2 39 2 2 2" xfId="56389"/>
    <cellStyle name="Normal 2 39 2 3" xfId="54271"/>
    <cellStyle name="Normal 2 39 2 4" xfId="42648"/>
    <cellStyle name="Normal 2 39 3" xfId="2125"/>
    <cellStyle name="Normal 2 39 3 2" xfId="57558"/>
    <cellStyle name="Normal 2 39 3 3" xfId="51750"/>
    <cellStyle name="Normal 2 39 4" xfId="33008"/>
    <cellStyle name="Normal 2 39 4 2" xfId="54855"/>
    <cellStyle name="Normal 2 39 4 3" xfId="43829"/>
    <cellStyle name="Normal 2 39 5" xfId="36055"/>
    <cellStyle name="Normal 2 39 5 2" xfId="53102"/>
    <cellStyle name="Normal 2 39 6" xfId="38582"/>
    <cellStyle name="Normal 2 4" xfId="320"/>
    <cellStyle name="Normal 2 40" xfId="3524"/>
    <cellStyle name="Normal 2 40 2" xfId="32239"/>
    <cellStyle name="Normal 2 40 2 2" xfId="51166"/>
    <cellStyle name="Normal 2 40 2 2 2" xfId="56974"/>
    <cellStyle name="Normal 2 40 2 3" xfId="53687"/>
    <cellStyle name="Normal 2 40 2 4" xfId="41980"/>
    <cellStyle name="Normal 2 40 3" xfId="35286"/>
    <cellStyle name="Normal 2 40 3 2" xfId="55805"/>
    <cellStyle name="Normal 2 40 3 3" xfId="45042"/>
    <cellStyle name="Normal 2 40 4" xfId="52518"/>
    <cellStyle name="Normal 2 40 5" xfId="37822"/>
    <cellStyle name="Normal 2 41" xfId="3137"/>
    <cellStyle name="Normal 2 41 2" xfId="44677"/>
    <cellStyle name="Normal 2 41 2 2" xfId="55622"/>
    <cellStyle name="Normal 2 41 3" xfId="52335"/>
    <cellStyle name="Normal 2 41 4" xfId="37435"/>
    <cellStyle name="Normal 2 42" xfId="2871"/>
    <cellStyle name="Normal 2 42 2" xfId="44415"/>
    <cellStyle name="Normal 2 42 2 2" xfId="55439"/>
    <cellStyle name="Normal 2 42 3" xfId="53504"/>
    <cellStyle name="Normal 2 42 4" xfId="41790"/>
    <cellStyle name="Normal 2 43" xfId="1744"/>
    <cellStyle name="Normal 2 43 2" xfId="56791"/>
    <cellStyle name="Normal 2 43 3" xfId="50983"/>
    <cellStyle name="Normal 2 44" xfId="31944"/>
    <cellStyle name="Normal 2 44 2" xfId="54673"/>
    <cellStyle name="Normal 2 44 3" xfId="43647"/>
    <cellStyle name="Normal 2 45" xfId="34997"/>
    <cellStyle name="Normal 2 45 2" xfId="52152"/>
    <cellStyle name="Normal 2 46" xfId="37108"/>
    <cellStyle name="Normal 2 5" xfId="321"/>
    <cellStyle name="Normal 2 6" xfId="322"/>
    <cellStyle name="Normal 2 7" xfId="323"/>
    <cellStyle name="Normal 2 7 10" xfId="324"/>
    <cellStyle name="Normal 2 7 11" xfId="325"/>
    <cellStyle name="Normal 2 7 12" xfId="326"/>
    <cellStyle name="Normal 2 7 13" xfId="327"/>
    <cellStyle name="Normal 2 7 14" xfId="328"/>
    <cellStyle name="Normal 2 7 15" xfId="329"/>
    <cellStyle name="Normal 2 7 16" xfId="330"/>
    <cellStyle name="Normal 2 7 17" xfId="331"/>
    <cellStyle name="Normal 2 7 18" xfId="332"/>
    <cellStyle name="Normal 2 7 19" xfId="333"/>
    <cellStyle name="Normal 2 7 2" xfId="334"/>
    <cellStyle name="Normal 2 7 3" xfId="335"/>
    <cellStyle name="Normal 2 7 4" xfId="336"/>
    <cellStyle name="Normal 2 7 5" xfId="337"/>
    <cellStyle name="Normal 2 7 6" xfId="338"/>
    <cellStyle name="Normal 2 7 7" xfId="339"/>
    <cellStyle name="Normal 2 7 8" xfId="340"/>
    <cellStyle name="Normal 2 7 9" xfId="341"/>
    <cellStyle name="Normal 2 8" xfId="342"/>
    <cellStyle name="Normal 2 8 10" xfId="343"/>
    <cellStyle name="Normal 2 8 11" xfId="344"/>
    <cellStyle name="Normal 2 8 12" xfId="345"/>
    <cellStyle name="Normal 2 8 13" xfId="346"/>
    <cellStyle name="Normal 2 8 14" xfId="347"/>
    <cellStyle name="Normal 2 8 15" xfId="348"/>
    <cellStyle name="Normal 2 8 16" xfId="349"/>
    <cellStyle name="Normal 2 8 17" xfId="350"/>
    <cellStyle name="Normal 2 8 18" xfId="351"/>
    <cellStyle name="Normal 2 8 19" xfId="352"/>
    <cellStyle name="Normal 2 8 2" xfId="353"/>
    <cellStyle name="Normal 2 8 3" xfId="354"/>
    <cellStyle name="Normal 2 8 4" xfId="355"/>
    <cellStyle name="Normal 2 8 5" xfId="356"/>
    <cellStyle name="Normal 2 8 6" xfId="357"/>
    <cellStyle name="Normal 2 8 7" xfId="358"/>
    <cellStyle name="Normal 2 8 8" xfId="359"/>
    <cellStyle name="Normal 2 8 9" xfId="360"/>
    <cellStyle name="Normal 2 9" xfId="361"/>
    <cellStyle name="Normal 2_Copy of Deployment cuves en popups v5" xfId="362"/>
    <cellStyle name="Normal 20" xfId="57959"/>
    <cellStyle name="Normal 3" xfId="363"/>
    <cellStyle name="Normal 3 2" xfId="364"/>
    <cellStyle name="Normal 4" xfId="365"/>
    <cellStyle name="Normal 4 2" xfId="366"/>
    <cellStyle name="Normal 4 3" xfId="367"/>
    <cellStyle name="Normal 5" xfId="368"/>
    <cellStyle name="Normal 5 2" xfId="369"/>
    <cellStyle name="Normal 6" xfId="370"/>
    <cellStyle name="Normal 7" xfId="371"/>
    <cellStyle name="Normal 7 10" xfId="372"/>
    <cellStyle name="Normal 7 11" xfId="373"/>
    <cellStyle name="Normal 7 12" xfId="374"/>
    <cellStyle name="Normal 7 13" xfId="375"/>
    <cellStyle name="Normal 7 14" xfId="376"/>
    <cellStyle name="Normal 7 15" xfId="377"/>
    <cellStyle name="Normal 7 16" xfId="378"/>
    <cellStyle name="Normal 7 17" xfId="379"/>
    <cellStyle name="Normal 7 18" xfId="380"/>
    <cellStyle name="Normal 7 19" xfId="381"/>
    <cellStyle name="Normal 7 2" xfId="382"/>
    <cellStyle name="Normal 7 2 10" xfId="383"/>
    <cellStyle name="Normal 7 2 11" xfId="384"/>
    <cellStyle name="Normal 7 2 12" xfId="385"/>
    <cellStyle name="Normal 7 2 13" xfId="386"/>
    <cellStyle name="Normal 7 2 14" xfId="387"/>
    <cellStyle name="Normal 7 2 15" xfId="388"/>
    <cellStyle name="Normal 7 2 16" xfId="389"/>
    <cellStyle name="Normal 7 2 17" xfId="390"/>
    <cellStyle name="Normal 7 2 18" xfId="391"/>
    <cellStyle name="Normal 7 2 19" xfId="392"/>
    <cellStyle name="Normal 7 2 2" xfId="393"/>
    <cellStyle name="Normal 7 2 3" xfId="394"/>
    <cellStyle name="Normal 7 2 4" xfId="395"/>
    <cellStyle name="Normal 7 2 5" xfId="396"/>
    <cellStyle name="Normal 7 2 6" xfId="397"/>
    <cellStyle name="Normal 7 2 7" xfId="398"/>
    <cellStyle name="Normal 7 2 8" xfId="399"/>
    <cellStyle name="Normal 7 2 9" xfId="400"/>
    <cellStyle name="Normal 7 20" xfId="401"/>
    <cellStyle name="Normal 7 21" xfId="402"/>
    <cellStyle name="Normal 7 3" xfId="403"/>
    <cellStyle name="Normal 7 3 10" xfId="404"/>
    <cellStyle name="Normal 7 3 11" xfId="405"/>
    <cellStyle name="Normal 7 3 12" xfId="406"/>
    <cellStyle name="Normal 7 3 13" xfId="407"/>
    <cellStyle name="Normal 7 3 14" xfId="408"/>
    <cellStyle name="Normal 7 3 15" xfId="409"/>
    <cellStyle name="Normal 7 3 16" xfId="410"/>
    <cellStyle name="Normal 7 3 17" xfId="411"/>
    <cellStyle name="Normal 7 3 18" xfId="412"/>
    <cellStyle name="Normal 7 3 19" xfId="413"/>
    <cellStyle name="Normal 7 3 2" xfId="414"/>
    <cellStyle name="Normal 7 3 3" xfId="415"/>
    <cellStyle name="Normal 7 3 4" xfId="416"/>
    <cellStyle name="Normal 7 3 5" xfId="417"/>
    <cellStyle name="Normal 7 3 6" xfId="418"/>
    <cellStyle name="Normal 7 3 7" xfId="419"/>
    <cellStyle name="Normal 7 3 8" xfId="420"/>
    <cellStyle name="Normal 7 3 9" xfId="421"/>
    <cellStyle name="Normal 7 4" xfId="422"/>
    <cellStyle name="Normal 7 5" xfId="423"/>
    <cellStyle name="Normal 7 6" xfId="424"/>
    <cellStyle name="Normal 7 7" xfId="425"/>
    <cellStyle name="Normal 7 8" xfId="426"/>
    <cellStyle name="Normal 7 9" xfId="427"/>
    <cellStyle name="Normal 8" xfId="428"/>
    <cellStyle name="Normal 9" xfId="429"/>
    <cellStyle name="Note 2" xfId="430"/>
    <cellStyle name="Note 3" xfId="431"/>
    <cellStyle name="Note 3 10" xfId="3558"/>
    <cellStyle name="Note 3 10 10" xfId="25040"/>
    <cellStyle name="Note 3 10 11" xfId="32273"/>
    <cellStyle name="Note 3 10 12" xfId="34176"/>
    <cellStyle name="Note 3 10 13" xfId="35320"/>
    <cellStyle name="Note 3 10 14" xfId="37856"/>
    <cellStyle name="Note 3 10 2" xfId="3252"/>
    <cellStyle name="Note 3 10 2 2" xfId="12067"/>
    <cellStyle name="Note 3 10 2 2 2" xfId="44783"/>
    <cellStyle name="Note 3 10 2 3" xfId="11600"/>
    <cellStyle name="Note 3 10 2 4" xfId="22912"/>
    <cellStyle name="Note 3 10 2 5" xfId="37550"/>
    <cellStyle name="Note 3 10 3" xfId="6240"/>
    <cellStyle name="Note 3 10 3 2" xfId="14942"/>
    <cellStyle name="Note 3 10 3 2 2" xfId="47005"/>
    <cellStyle name="Note 3 10 3 3" xfId="22200"/>
    <cellStyle name="Note 3 10 3 4" xfId="27119"/>
    <cellStyle name="Note 3 10 3 5" xfId="40632"/>
    <cellStyle name="Note 3 10 4" xfId="7645"/>
    <cellStyle name="Note 3 10 4 2" xfId="16347"/>
    <cellStyle name="Note 3 10 4 3" xfId="21863"/>
    <cellStyle name="Note 3 10 4 4" xfId="28523"/>
    <cellStyle name="Note 3 10 4 5" xfId="42014"/>
    <cellStyle name="Note 3 10 5" xfId="8235"/>
    <cellStyle name="Note 3 10 5 2" xfId="16937"/>
    <cellStyle name="Note 3 10 5 3" xfId="23965"/>
    <cellStyle name="Note 3 10 5 4" xfId="29113"/>
    <cellStyle name="Note 3 10 5 5" xfId="48749"/>
    <cellStyle name="Note 3 10 6" xfId="9019"/>
    <cellStyle name="Note 3 10 6 2" xfId="17721"/>
    <cellStyle name="Note 3 10 6 3" xfId="22766"/>
    <cellStyle name="Note 3 10 6 4" xfId="29897"/>
    <cellStyle name="Note 3 10 6 5" xfId="48940"/>
    <cellStyle name="Note 3 10 7" xfId="9763"/>
    <cellStyle name="Note 3 10 7 2" xfId="18465"/>
    <cellStyle name="Note 3 10 7 3" xfId="2016"/>
    <cellStyle name="Note 3 10 7 4" xfId="30641"/>
    <cellStyle name="Note 3 10 7 5" xfId="49684"/>
    <cellStyle name="Note 3 10 8" xfId="12355"/>
    <cellStyle name="Note 3 10 9" xfId="11564"/>
    <cellStyle name="Note 3 11" xfId="4847"/>
    <cellStyle name="Note 3 11 10" xfId="25726"/>
    <cellStyle name="Note 3 11 11" xfId="33665"/>
    <cellStyle name="Note 3 11 12" xfId="34601"/>
    <cellStyle name="Note 3 11 13" xfId="36712"/>
    <cellStyle name="Note 3 11 14" xfId="39239"/>
    <cellStyle name="Note 3 11 2" xfId="5411"/>
    <cellStyle name="Note 3 11 2 2" xfId="14113"/>
    <cellStyle name="Note 3 11 2 2 2" xfId="46244"/>
    <cellStyle name="Note 3 11 2 3" xfId="22619"/>
    <cellStyle name="Note 3 11 2 4" xfId="26290"/>
    <cellStyle name="Note 3 11 2 5" xfId="39803"/>
    <cellStyle name="Note 3 11 3" xfId="6938"/>
    <cellStyle name="Note 3 11 3 2" xfId="15640"/>
    <cellStyle name="Note 3 11 3 2 2" xfId="47616"/>
    <cellStyle name="Note 3 11 3 3" xfId="12156"/>
    <cellStyle name="Note 3 11 3 4" xfId="27816"/>
    <cellStyle name="Note 3 11 3 5" xfId="41329"/>
    <cellStyle name="Note 3 11 4" xfId="8603"/>
    <cellStyle name="Note 3 11 4 2" xfId="17305"/>
    <cellStyle name="Note 3 11 4 3" xfId="24420"/>
    <cellStyle name="Note 3 11 4 4" xfId="29481"/>
    <cellStyle name="Note 3 11 4 5" xfId="43255"/>
    <cellStyle name="Note 3 11 5" xfId="9358"/>
    <cellStyle name="Note 3 11 5 2" xfId="18060"/>
    <cellStyle name="Note 3 11 5 3" xfId="24794"/>
    <cellStyle name="Note 3 11 5 4" xfId="30236"/>
    <cellStyle name="Note 3 11 5 5" xfId="49279"/>
    <cellStyle name="Note 3 11 6" xfId="10052"/>
    <cellStyle name="Note 3 11 6 2" xfId="18754"/>
    <cellStyle name="Note 3 11 6 3" xfId="12654"/>
    <cellStyle name="Note 3 11 6 4" xfId="30930"/>
    <cellStyle name="Note 3 11 6 5" xfId="49973"/>
    <cellStyle name="Note 3 11 7" xfId="10670"/>
    <cellStyle name="Note 3 11 7 2" xfId="19372"/>
    <cellStyle name="Note 3 11 7 3" xfId="11486"/>
    <cellStyle name="Note 3 11 7 4" xfId="31548"/>
    <cellStyle name="Note 3 11 7 5" xfId="50591"/>
    <cellStyle name="Note 3 11 8" xfId="13549"/>
    <cellStyle name="Note 3 11 9" xfId="25205"/>
    <cellStyle name="Note 3 12" xfId="3195"/>
    <cellStyle name="Note 3 12 2" xfId="12010"/>
    <cellStyle name="Note 3 12 2 2" xfId="44732"/>
    <cellStyle name="Note 3 12 3" xfId="13076"/>
    <cellStyle name="Note 3 12 4" xfId="22551"/>
    <cellStyle name="Note 3 12 5" xfId="37493"/>
    <cellStyle name="Note 3 13" xfId="5247"/>
    <cellStyle name="Note 3 13 2" xfId="13949"/>
    <cellStyle name="Note 3 13 2 2" xfId="46091"/>
    <cellStyle name="Note 3 13 3" xfId="20703"/>
    <cellStyle name="Note 3 13 4" xfId="26126"/>
    <cellStyle name="Note 3 13 5" xfId="39639"/>
    <cellStyle name="Note 3 14" xfId="5986"/>
    <cellStyle name="Note 3 14 2" xfId="14688"/>
    <cellStyle name="Note 3 14 2 2" xfId="46775"/>
    <cellStyle name="Note 3 14 3" xfId="21162"/>
    <cellStyle name="Note 3 14 4" xfId="26865"/>
    <cellStyle name="Note 3 14 5" xfId="40378"/>
    <cellStyle name="Note 3 15" xfId="3194"/>
    <cellStyle name="Note 3 15 2" xfId="12009"/>
    <cellStyle name="Note 3 15 3" xfId="22960"/>
    <cellStyle name="Note 3 15 4" xfId="20651"/>
    <cellStyle name="Note 3 15 5" xfId="37492"/>
    <cellStyle name="Note 3 16" xfId="7410"/>
    <cellStyle name="Note 3 16 2" xfId="16112"/>
    <cellStyle name="Note 3 16 3" xfId="11560"/>
    <cellStyle name="Note 3 16 4" xfId="28288"/>
    <cellStyle name="Note 3 16 5" xfId="48019"/>
    <cellStyle name="Note 3 17" xfId="8175"/>
    <cellStyle name="Note 3 17 2" xfId="16877"/>
    <cellStyle name="Note 3 17 3" xfId="23820"/>
    <cellStyle name="Note 3 17 4" xfId="29053"/>
    <cellStyle name="Note 3 17 5" xfId="48693"/>
    <cellStyle name="Note 3 18" xfId="8178"/>
    <cellStyle name="Note 3 18 2" xfId="16880"/>
    <cellStyle name="Note 3 18 3" xfId="20845"/>
    <cellStyle name="Note 3 18 4" xfId="29056"/>
    <cellStyle name="Note 3 18 5" xfId="48696"/>
    <cellStyle name="Note 3 19" xfId="8227"/>
    <cellStyle name="Note 3 19 2" xfId="16929"/>
    <cellStyle name="Note 3 19 3" xfId="25430"/>
    <cellStyle name="Note 3 19 4" xfId="29105"/>
    <cellStyle name="Note 3 19 5" xfId="48741"/>
    <cellStyle name="Note 3 2" xfId="475"/>
    <cellStyle name="Note 3 2 10" xfId="5841"/>
    <cellStyle name="Note 3 2 10 2" xfId="14543"/>
    <cellStyle name="Note 3 2 10 3" xfId="11823"/>
    <cellStyle name="Note 3 2 10 4" xfId="26720"/>
    <cellStyle name="Note 3 2 10 5" xfId="40233"/>
    <cellStyle name="Note 3 2 11" xfId="7441"/>
    <cellStyle name="Note 3 2 11 2" xfId="16143"/>
    <cellStyle name="Note 3 2 11 3" xfId="20707"/>
    <cellStyle name="Note 3 2 11 4" xfId="28319"/>
    <cellStyle name="Note 3 2 11 5" xfId="48050"/>
    <cellStyle name="Note 3 2 12" xfId="7922"/>
    <cellStyle name="Note 3 2 12 2" xfId="16624"/>
    <cellStyle name="Note 3 2 12 3" xfId="22935"/>
    <cellStyle name="Note 3 2 12 4" xfId="28800"/>
    <cellStyle name="Note 3 2 12 5" xfId="48440"/>
    <cellStyle name="Note 3 2 13" xfId="7862"/>
    <cellStyle name="Note 3 2 13 2" xfId="16564"/>
    <cellStyle name="Note 3 2 13 3" xfId="21771"/>
    <cellStyle name="Note 3 2 13 4" xfId="28740"/>
    <cellStyle name="Note 3 2 13 5" xfId="48380"/>
    <cellStyle name="Note 3 2 14" xfId="7726"/>
    <cellStyle name="Note 3 2 14 2" xfId="16428"/>
    <cellStyle name="Note 3 2 14 3" xfId="25111"/>
    <cellStyle name="Note 3 2 14 4" xfId="28604"/>
    <cellStyle name="Note 3 2 14 5" xfId="48256"/>
    <cellStyle name="Note 3 2 15" xfId="2426"/>
    <cellStyle name="Note 3 2 16" xfId="24321"/>
    <cellStyle name="Note 3 2 17" xfId="24734"/>
    <cellStyle name="Note 3 2 18" xfId="31995"/>
    <cellStyle name="Note 3 2 19" xfId="34063"/>
    <cellStyle name="Note 3 2 2" xfId="723"/>
    <cellStyle name="Note 3 2 2 10" xfId="8030"/>
    <cellStyle name="Note 3 2 2 10 2" xfId="16732"/>
    <cellStyle name="Note 3 2 2 10 3" xfId="20720"/>
    <cellStyle name="Note 3 2 2 10 4" xfId="28908"/>
    <cellStyle name="Note 3 2 2 10 5" xfId="48548"/>
    <cellStyle name="Note 3 2 2 11" xfId="8374"/>
    <cellStyle name="Note 3 2 2 11 2" xfId="17076"/>
    <cellStyle name="Note 3 2 2 11 3" xfId="21413"/>
    <cellStyle name="Note 3 2 2 11 4" xfId="29252"/>
    <cellStyle name="Note 3 2 2 11 5" xfId="48832"/>
    <cellStyle name="Note 3 2 2 12" xfId="9146"/>
    <cellStyle name="Note 3 2 2 12 2" xfId="17848"/>
    <cellStyle name="Note 3 2 2 12 3" xfId="24435"/>
    <cellStyle name="Note 3 2 2 12 4" xfId="30024"/>
    <cellStyle name="Note 3 2 2 12 5" xfId="49067"/>
    <cellStyle name="Note 3 2 2 13" xfId="11271"/>
    <cellStyle name="Note 3 2 2 14" xfId="13077"/>
    <cellStyle name="Note 3 2 2 15" xfId="24413"/>
    <cellStyle name="Note 3 2 2 16" xfId="32070"/>
    <cellStyle name="Note 3 2 2 17" xfId="34101"/>
    <cellStyle name="Note 3 2 2 18" xfId="35117"/>
    <cellStyle name="Note 3 2 2 19" xfId="37364"/>
    <cellStyle name="Note 3 2 2 2" xfId="1492"/>
    <cellStyle name="Note 3 2 2 2 10" xfId="13189"/>
    <cellStyle name="Note 3 2 2 2 11" xfId="24588"/>
    <cellStyle name="Note 3 2 2 2 12" xfId="25528"/>
    <cellStyle name="Note 3 2 2 2 13" xfId="33285"/>
    <cellStyle name="Note 3 2 2 2 14" xfId="34403"/>
    <cellStyle name="Note 3 2 2 2 15" xfId="36332"/>
    <cellStyle name="Note 3 2 2 2 16" xfId="38859"/>
    <cellStyle name="Note 3 2 2 2 2" xfId="4992"/>
    <cellStyle name="Note 3 2 2 2 2 10" xfId="25871"/>
    <cellStyle name="Note 3 2 2 2 2 11" xfId="33810"/>
    <cellStyle name="Note 3 2 2 2 2 12" xfId="34746"/>
    <cellStyle name="Note 3 2 2 2 2 13" xfId="36857"/>
    <cellStyle name="Note 3 2 2 2 2 14" xfId="39384"/>
    <cellStyle name="Note 3 2 2 2 2 2" xfId="5714"/>
    <cellStyle name="Note 3 2 2 2 2 2 2" xfId="14416"/>
    <cellStyle name="Note 3 2 2 2 2 2 2 2" xfId="46527"/>
    <cellStyle name="Note 3 2 2 2 2 2 3" xfId="24772"/>
    <cellStyle name="Note 3 2 2 2 2 2 4" xfId="26593"/>
    <cellStyle name="Note 3 2 2 2 2 2 5" xfId="40106"/>
    <cellStyle name="Note 3 2 2 2 2 3" xfId="7083"/>
    <cellStyle name="Note 3 2 2 2 2 3 2" xfId="15785"/>
    <cellStyle name="Note 3 2 2 2 2 3 2 2" xfId="47761"/>
    <cellStyle name="Note 3 2 2 2 2 3 3" xfId="2329"/>
    <cellStyle name="Note 3 2 2 2 2 3 4" xfId="27961"/>
    <cellStyle name="Note 3 2 2 2 2 3 5" xfId="41474"/>
    <cellStyle name="Note 3 2 2 2 2 4" xfId="8748"/>
    <cellStyle name="Note 3 2 2 2 2 4 2" xfId="17450"/>
    <cellStyle name="Note 3 2 2 2 2 4 3" xfId="20582"/>
    <cellStyle name="Note 3 2 2 2 2 4 4" xfId="29626"/>
    <cellStyle name="Note 3 2 2 2 2 4 5" xfId="43400"/>
    <cellStyle name="Note 3 2 2 2 2 5" xfId="9503"/>
    <cellStyle name="Note 3 2 2 2 2 5 2" xfId="18205"/>
    <cellStyle name="Note 3 2 2 2 2 5 3" xfId="22846"/>
    <cellStyle name="Note 3 2 2 2 2 5 4" xfId="30381"/>
    <cellStyle name="Note 3 2 2 2 2 5 5" xfId="49424"/>
    <cellStyle name="Note 3 2 2 2 2 6" xfId="10197"/>
    <cellStyle name="Note 3 2 2 2 2 6 2" xfId="18899"/>
    <cellStyle name="Note 3 2 2 2 2 6 3" xfId="11679"/>
    <cellStyle name="Note 3 2 2 2 2 6 4" xfId="31075"/>
    <cellStyle name="Note 3 2 2 2 2 6 5" xfId="50118"/>
    <cellStyle name="Note 3 2 2 2 2 7" xfId="10815"/>
    <cellStyle name="Note 3 2 2 2 2 7 2" xfId="19517"/>
    <cellStyle name="Note 3 2 2 2 2 7 3" xfId="12527"/>
    <cellStyle name="Note 3 2 2 2 2 7 4" xfId="31693"/>
    <cellStyle name="Note 3 2 2 2 2 7 5" xfId="50736"/>
    <cellStyle name="Note 3 2 2 2 2 8" xfId="13694"/>
    <cellStyle name="Note 3 2 2 2 2 9" xfId="25382"/>
    <cellStyle name="Note 3 2 2 2 3" xfId="5186"/>
    <cellStyle name="Note 3 2 2 2 3 10" xfId="26065"/>
    <cellStyle name="Note 3 2 2 2 3 11" xfId="34004"/>
    <cellStyle name="Note 3 2 2 2 3 12" xfId="34940"/>
    <cellStyle name="Note 3 2 2 2 3 13" xfId="37051"/>
    <cellStyle name="Note 3 2 2 2 3 14" xfId="39578"/>
    <cellStyle name="Note 3 2 2 2 3 2" xfId="6229"/>
    <cellStyle name="Note 3 2 2 2 3 2 2" xfId="14931"/>
    <cellStyle name="Note 3 2 2 2 3 2 2 2" xfId="46994"/>
    <cellStyle name="Note 3 2 2 2 3 2 3" xfId="25481"/>
    <cellStyle name="Note 3 2 2 2 3 2 4" xfId="27108"/>
    <cellStyle name="Note 3 2 2 2 3 2 5" xfId="40621"/>
    <cellStyle name="Note 3 2 2 2 3 3" xfId="7277"/>
    <cellStyle name="Note 3 2 2 2 3 3 2" xfId="15979"/>
    <cellStyle name="Note 3 2 2 2 3 3 2 2" xfId="47955"/>
    <cellStyle name="Note 3 2 2 2 3 3 3" xfId="23771"/>
    <cellStyle name="Note 3 2 2 2 3 3 4" xfId="28155"/>
    <cellStyle name="Note 3 2 2 2 3 3 5" xfId="41668"/>
    <cellStyle name="Note 3 2 2 2 3 4" xfId="8942"/>
    <cellStyle name="Note 3 2 2 2 3 4 2" xfId="17644"/>
    <cellStyle name="Note 3 2 2 2 3 4 3" xfId="24399"/>
    <cellStyle name="Note 3 2 2 2 3 4 4" xfId="29820"/>
    <cellStyle name="Note 3 2 2 2 3 4 5" xfId="43594"/>
    <cellStyle name="Note 3 2 2 2 3 5" xfId="9697"/>
    <cellStyle name="Note 3 2 2 2 3 5 2" xfId="18399"/>
    <cellStyle name="Note 3 2 2 2 3 5 3" xfId="11617"/>
    <cellStyle name="Note 3 2 2 2 3 5 4" xfId="30575"/>
    <cellStyle name="Note 3 2 2 2 3 5 5" xfId="49618"/>
    <cellStyle name="Note 3 2 2 2 3 6" xfId="10391"/>
    <cellStyle name="Note 3 2 2 2 3 6 2" xfId="19093"/>
    <cellStyle name="Note 3 2 2 2 3 6 3" xfId="19916"/>
    <cellStyle name="Note 3 2 2 2 3 6 4" xfId="31269"/>
    <cellStyle name="Note 3 2 2 2 3 6 5" xfId="50312"/>
    <cellStyle name="Note 3 2 2 2 3 7" xfId="11009"/>
    <cellStyle name="Note 3 2 2 2 3 7 2" xfId="19711"/>
    <cellStyle name="Note 3 2 2 2 3 7 3" xfId="19996"/>
    <cellStyle name="Note 3 2 2 2 3 7 4" xfId="31887"/>
    <cellStyle name="Note 3 2 2 2 3 7 5" xfId="50930"/>
    <cellStyle name="Note 3 2 2 2 3 8" xfId="13888"/>
    <cellStyle name="Note 3 2 2 2 3 9" xfId="21501"/>
    <cellStyle name="Note 3 2 2 2 4" xfId="3150"/>
    <cellStyle name="Note 3 2 2 2 4 2" xfId="11965"/>
    <cellStyle name="Note 3 2 2 2 4 2 2" xfId="44690"/>
    <cellStyle name="Note 3 2 2 2 4 3" xfId="22760"/>
    <cellStyle name="Note 3 2 2 2 4 4" xfId="1863"/>
    <cellStyle name="Note 3 2 2 2 4 5" xfId="37448"/>
    <cellStyle name="Note 3 2 2 2 5" xfId="6674"/>
    <cellStyle name="Note 3 2 2 2 5 2" xfId="15376"/>
    <cellStyle name="Note 3 2 2 2 5 2 2" xfId="47379"/>
    <cellStyle name="Note 3 2 2 2 5 3" xfId="20791"/>
    <cellStyle name="Note 3 2 2 2 5 4" xfId="27552"/>
    <cellStyle name="Note 3 2 2 2 5 5" xfId="41065"/>
    <cellStyle name="Note 3 2 2 2 6" xfId="8310"/>
    <cellStyle name="Note 3 2 2 2 6 2" xfId="17012"/>
    <cellStyle name="Note 3 2 2 2 6 3" xfId="21970"/>
    <cellStyle name="Note 3 2 2 2 6 4" xfId="29188"/>
    <cellStyle name="Note 3 2 2 2 6 5" xfId="42875"/>
    <cellStyle name="Note 3 2 2 2 7" xfId="9085"/>
    <cellStyle name="Note 3 2 2 2 7 2" xfId="17787"/>
    <cellStyle name="Note 3 2 2 2 7 3" xfId="20826"/>
    <cellStyle name="Note 3 2 2 2 7 4" xfId="29963"/>
    <cellStyle name="Note 3 2 2 2 7 5" xfId="49006"/>
    <cellStyle name="Note 3 2 2 2 8" xfId="9813"/>
    <cellStyle name="Note 3 2 2 2 8 2" xfId="18515"/>
    <cellStyle name="Note 3 2 2 2 8 3" xfId="2004"/>
    <cellStyle name="Note 3 2 2 2 8 4" xfId="30691"/>
    <cellStyle name="Note 3 2 2 2 8 5" xfId="49734"/>
    <cellStyle name="Note 3 2 2 2 9" xfId="10472"/>
    <cellStyle name="Note 3 2 2 2 9 2" xfId="19174"/>
    <cellStyle name="Note 3 2 2 2 9 3" xfId="13356"/>
    <cellStyle name="Note 3 2 2 2 9 4" xfId="31350"/>
    <cellStyle name="Note 3 2 2 2 9 5" xfId="50393"/>
    <cellStyle name="Note 3 2 2 3" xfId="3761"/>
    <cellStyle name="Note 3 2 2 3 10" xfId="20491"/>
    <cellStyle name="Note 3 2 2 3 11" xfId="32476"/>
    <cellStyle name="Note 3 2 2 3 12" xfId="34234"/>
    <cellStyle name="Note 3 2 2 3 13" xfId="35523"/>
    <cellStyle name="Note 3 2 2 3 14" xfId="38059"/>
    <cellStyle name="Note 3 2 2 3 2" xfId="5894"/>
    <cellStyle name="Note 3 2 2 3 2 2" xfId="14596"/>
    <cellStyle name="Note 3 2 2 3 2 2 2" xfId="46691"/>
    <cellStyle name="Note 3 2 2 3 2 3" xfId="22461"/>
    <cellStyle name="Note 3 2 2 3 2 4" xfId="26773"/>
    <cellStyle name="Note 3 2 2 3 2 5" xfId="40286"/>
    <cellStyle name="Note 3 2 2 3 3" xfId="6320"/>
    <cellStyle name="Note 3 2 2 3 3 2" xfId="15022"/>
    <cellStyle name="Note 3 2 2 3 3 2 2" xfId="47077"/>
    <cellStyle name="Note 3 2 2 3 3 3" xfId="21476"/>
    <cellStyle name="Note 3 2 2 3 3 4" xfId="27199"/>
    <cellStyle name="Note 3 2 2 3 3 5" xfId="40712"/>
    <cellStyle name="Note 3 2 2 3 4" xfId="7789"/>
    <cellStyle name="Note 3 2 2 3 4 2" xfId="16491"/>
    <cellStyle name="Note 3 2 2 3 4 3" xfId="21260"/>
    <cellStyle name="Note 3 2 2 3 4 4" xfId="28667"/>
    <cellStyle name="Note 3 2 2 3 4 5" xfId="42217"/>
    <cellStyle name="Note 3 2 2 3 5" xfId="8287"/>
    <cellStyle name="Note 3 2 2 3 5 2" xfId="16989"/>
    <cellStyle name="Note 3 2 2 3 5 3" xfId="24400"/>
    <cellStyle name="Note 3 2 2 3 5 4" xfId="29165"/>
    <cellStyle name="Note 3 2 2 3 5 5" xfId="48801"/>
    <cellStyle name="Note 3 2 2 3 6" xfId="9066"/>
    <cellStyle name="Note 3 2 2 3 6 2" xfId="17768"/>
    <cellStyle name="Note 3 2 2 3 6 3" xfId="25185"/>
    <cellStyle name="Note 3 2 2 3 6 4" xfId="29944"/>
    <cellStyle name="Note 3 2 2 3 6 5" xfId="48987"/>
    <cellStyle name="Note 3 2 2 3 7" xfId="9796"/>
    <cellStyle name="Note 3 2 2 3 7 2" xfId="18498"/>
    <cellStyle name="Note 3 2 2 3 7 3" xfId="11523"/>
    <cellStyle name="Note 3 2 2 3 7 4" xfId="30674"/>
    <cellStyle name="Note 3 2 2 3 7 5" xfId="49717"/>
    <cellStyle name="Note 3 2 2 3 8" xfId="12544"/>
    <cellStyle name="Note 3 2 2 3 9" xfId="24490"/>
    <cellStyle name="Note 3 2 2 4" xfId="5050"/>
    <cellStyle name="Note 3 2 2 4 10" xfId="25929"/>
    <cellStyle name="Note 3 2 2 4 11" xfId="33868"/>
    <cellStyle name="Note 3 2 2 4 12" xfId="34804"/>
    <cellStyle name="Note 3 2 2 4 13" xfId="36915"/>
    <cellStyle name="Note 3 2 2 4 14" xfId="39442"/>
    <cellStyle name="Note 3 2 2 4 2" xfId="6258"/>
    <cellStyle name="Note 3 2 2 4 2 2" xfId="14960"/>
    <cellStyle name="Note 3 2 2 4 2 2 2" xfId="47022"/>
    <cellStyle name="Note 3 2 2 4 2 3" xfId="22736"/>
    <cellStyle name="Note 3 2 2 4 2 4" xfId="27137"/>
    <cellStyle name="Note 3 2 2 4 2 5" xfId="40650"/>
    <cellStyle name="Note 3 2 2 4 3" xfId="7141"/>
    <cellStyle name="Note 3 2 2 4 3 2" xfId="15843"/>
    <cellStyle name="Note 3 2 2 4 3 2 2" xfId="47819"/>
    <cellStyle name="Note 3 2 2 4 3 3" xfId="23729"/>
    <cellStyle name="Note 3 2 2 4 3 4" xfId="28019"/>
    <cellStyle name="Note 3 2 2 4 3 5" xfId="41532"/>
    <cellStyle name="Note 3 2 2 4 4" xfId="8806"/>
    <cellStyle name="Note 3 2 2 4 4 2" xfId="17508"/>
    <cellStyle name="Note 3 2 2 4 4 3" xfId="11172"/>
    <cellStyle name="Note 3 2 2 4 4 4" xfId="29684"/>
    <cellStyle name="Note 3 2 2 4 4 5" xfId="43458"/>
    <cellStyle name="Note 3 2 2 4 5" xfId="9561"/>
    <cellStyle name="Note 3 2 2 4 5 2" xfId="18263"/>
    <cellStyle name="Note 3 2 2 4 5 3" xfId="11804"/>
    <cellStyle name="Note 3 2 2 4 5 4" xfId="30439"/>
    <cellStyle name="Note 3 2 2 4 5 5" xfId="49482"/>
    <cellStyle name="Note 3 2 2 4 6" xfId="10255"/>
    <cellStyle name="Note 3 2 2 4 6 2" xfId="18957"/>
    <cellStyle name="Note 3 2 2 4 6 3" xfId="20421"/>
    <cellStyle name="Note 3 2 2 4 6 4" xfId="31133"/>
    <cellStyle name="Note 3 2 2 4 6 5" xfId="50176"/>
    <cellStyle name="Note 3 2 2 4 7" xfId="10873"/>
    <cellStyle name="Note 3 2 2 4 7 2" xfId="19575"/>
    <cellStyle name="Note 3 2 2 4 7 3" xfId="20314"/>
    <cellStyle name="Note 3 2 2 4 7 4" xfId="31751"/>
    <cellStyle name="Note 3 2 2 4 7 5" xfId="50794"/>
    <cellStyle name="Note 3 2 2 4 8" xfId="13752"/>
    <cellStyle name="Note 3 2 2 4 9" xfId="25483"/>
    <cellStyle name="Note 3 2 2 5" xfId="3353"/>
    <cellStyle name="Note 3 2 2 5 2" xfId="12162"/>
    <cellStyle name="Note 3 2 2 5 2 2" xfId="44880"/>
    <cellStyle name="Note 3 2 2 5 3" xfId="22261"/>
    <cellStyle name="Note 3 2 2 5 4" xfId="23538"/>
    <cellStyle name="Note 3 2 2 5 5" xfId="37651"/>
    <cellStyle name="Note 3 2 2 6" xfId="6339"/>
    <cellStyle name="Note 3 2 2 6 2" xfId="15041"/>
    <cellStyle name="Note 3 2 2 6 2 2" xfId="47095"/>
    <cellStyle name="Note 3 2 2 6 3" xfId="23321"/>
    <cellStyle name="Note 3 2 2 6 4" xfId="27218"/>
    <cellStyle name="Note 3 2 2 6 5" xfId="40731"/>
    <cellStyle name="Note 3 2 2 7" xfId="5368"/>
    <cellStyle name="Note 3 2 2 7 2" xfId="14070"/>
    <cellStyle name="Note 3 2 2 7 2 2" xfId="46208"/>
    <cellStyle name="Note 3 2 2 7 3" xfId="13070"/>
    <cellStyle name="Note 3 2 2 7 4" xfId="26247"/>
    <cellStyle name="Note 3 2 2 7 5" xfId="39760"/>
    <cellStyle name="Note 3 2 2 8" xfId="6275"/>
    <cellStyle name="Note 3 2 2 8 2" xfId="14977"/>
    <cellStyle name="Note 3 2 2 8 3" xfId="21984"/>
    <cellStyle name="Note 3 2 2 8 4" xfId="27154"/>
    <cellStyle name="Note 3 2 2 8 5" xfId="40667"/>
    <cellStyle name="Note 3 2 2 9" xfId="7498"/>
    <cellStyle name="Note 3 2 2 9 2" xfId="16200"/>
    <cellStyle name="Note 3 2 2 9 3" xfId="21930"/>
    <cellStyle name="Note 3 2 2 9 4" xfId="28376"/>
    <cellStyle name="Note 3 2 2 9 5" xfId="48107"/>
    <cellStyle name="Note 3 2 20" xfId="35042"/>
    <cellStyle name="Note 3 2 21" xfId="37153"/>
    <cellStyle name="Note 3 2 3" xfId="826"/>
    <cellStyle name="Note 3 2 3 10" xfId="7978"/>
    <cellStyle name="Note 3 2 3 10 2" xfId="16680"/>
    <cellStyle name="Note 3 2 3 10 3" xfId="22245"/>
    <cellStyle name="Note 3 2 3 10 4" xfId="28856"/>
    <cellStyle name="Note 3 2 3 10 5" xfId="48496"/>
    <cellStyle name="Note 3 2 3 11" xfId="7942"/>
    <cellStyle name="Note 3 2 3 11 2" xfId="16644"/>
    <cellStyle name="Note 3 2 3 11 3" xfId="24524"/>
    <cellStyle name="Note 3 2 3 11 4" xfId="28820"/>
    <cellStyle name="Note 3 2 3 11 5" xfId="48460"/>
    <cellStyle name="Note 3 2 3 12" xfId="11369"/>
    <cellStyle name="Note 3 2 3 13" xfId="2018"/>
    <cellStyle name="Note 3 2 3 14" xfId="22134"/>
    <cellStyle name="Note 3 2 3 15" xfId="32619"/>
    <cellStyle name="Note 3 2 3 16" xfId="34284"/>
    <cellStyle name="Note 3 2 3 17" xfId="35666"/>
    <cellStyle name="Note 3 2 3 18" xfId="38193"/>
    <cellStyle name="Note 3 2 3 2" xfId="4821"/>
    <cellStyle name="Note 3 2 3 2 10" xfId="25700"/>
    <cellStyle name="Note 3 2 3 2 11" xfId="33639"/>
    <cellStyle name="Note 3 2 3 2 12" xfId="34575"/>
    <cellStyle name="Note 3 2 3 2 13" xfId="36686"/>
    <cellStyle name="Note 3 2 3 2 14" xfId="39213"/>
    <cellStyle name="Note 3 2 3 2 2" xfId="5455"/>
    <cellStyle name="Note 3 2 3 2 2 2" xfId="14157"/>
    <cellStyle name="Note 3 2 3 2 2 2 2" xfId="46282"/>
    <cellStyle name="Note 3 2 3 2 2 3" xfId="11525"/>
    <cellStyle name="Note 3 2 3 2 2 4" xfId="26334"/>
    <cellStyle name="Note 3 2 3 2 2 5" xfId="39847"/>
    <cellStyle name="Note 3 2 3 2 3" xfId="6912"/>
    <cellStyle name="Note 3 2 3 2 3 2" xfId="15614"/>
    <cellStyle name="Note 3 2 3 2 3 2 2" xfId="47590"/>
    <cellStyle name="Note 3 2 3 2 3 3" xfId="19890"/>
    <cellStyle name="Note 3 2 3 2 3 4" xfId="27790"/>
    <cellStyle name="Note 3 2 3 2 3 5" xfId="41303"/>
    <cellStyle name="Note 3 2 3 2 4" xfId="8577"/>
    <cellStyle name="Note 3 2 3 2 4 2" xfId="17279"/>
    <cellStyle name="Note 3 2 3 2 4 3" xfId="21877"/>
    <cellStyle name="Note 3 2 3 2 4 4" xfId="29455"/>
    <cellStyle name="Note 3 2 3 2 4 5" xfId="43229"/>
    <cellStyle name="Note 3 2 3 2 5" xfId="9332"/>
    <cellStyle name="Note 3 2 3 2 5 2" xfId="18034"/>
    <cellStyle name="Note 3 2 3 2 5 3" xfId="21000"/>
    <cellStyle name="Note 3 2 3 2 5 4" xfId="30210"/>
    <cellStyle name="Note 3 2 3 2 5 5" xfId="49253"/>
    <cellStyle name="Note 3 2 3 2 6" xfId="10026"/>
    <cellStyle name="Note 3 2 3 2 6 2" xfId="18728"/>
    <cellStyle name="Note 3 2 3 2 6 3" xfId="12950"/>
    <cellStyle name="Note 3 2 3 2 6 4" xfId="30904"/>
    <cellStyle name="Note 3 2 3 2 6 5" xfId="49947"/>
    <cellStyle name="Note 3 2 3 2 7" xfId="10644"/>
    <cellStyle name="Note 3 2 3 2 7 2" xfId="19346"/>
    <cellStyle name="Note 3 2 3 2 7 3" xfId="13009"/>
    <cellStyle name="Note 3 2 3 2 7 4" xfId="31522"/>
    <cellStyle name="Note 3 2 3 2 7 5" xfId="50565"/>
    <cellStyle name="Note 3 2 3 2 8" xfId="13523"/>
    <cellStyle name="Note 3 2 3 2 9" xfId="12292"/>
    <cellStyle name="Note 3 2 3 3" xfId="5058"/>
    <cellStyle name="Note 3 2 3 3 10" xfId="25937"/>
    <cellStyle name="Note 3 2 3 3 11" xfId="33876"/>
    <cellStyle name="Note 3 2 3 3 12" xfId="34812"/>
    <cellStyle name="Note 3 2 3 3 13" xfId="36923"/>
    <cellStyle name="Note 3 2 3 3 14" xfId="39450"/>
    <cellStyle name="Note 3 2 3 3 2" xfId="5341"/>
    <cellStyle name="Note 3 2 3 3 2 2" xfId="14043"/>
    <cellStyle name="Note 3 2 3 3 2 2 2" xfId="46181"/>
    <cellStyle name="Note 3 2 3 3 2 3" xfId="23167"/>
    <cellStyle name="Note 3 2 3 3 2 4" xfId="26220"/>
    <cellStyle name="Note 3 2 3 3 2 5" xfId="39733"/>
    <cellStyle name="Note 3 2 3 3 3" xfId="7149"/>
    <cellStyle name="Note 3 2 3 3 3 2" xfId="15851"/>
    <cellStyle name="Note 3 2 3 3 3 2 2" xfId="47827"/>
    <cellStyle name="Note 3 2 3 3 3 3" xfId="21705"/>
    <cellStyle name="Note 3 2 3 3 3 4" xfId="28027"/>
    <cellStyle name="Note 3 2 3 3 3 5" xfId="41540"/>
    <cellStyle name="Note 3 2 3 3 4" xfId="8814"/>
    <cellStyle name="Note 3 2 3 3 4 2" xfId="17516"/>
    <cellStyle name="Note 3 2 3 3 4 3" xfId="25307"/>
    <cellStyle name="Note 3 2 3 3 4 4" xfId="29692"/>
    <cellStyle name="Note 3 2 3 3 4 5" xfId="43466"/>
    <cellStyle name="Note 3 2 3 3 5" xfId="9569"/>
    <cellStyle name="Note 3 2 3 3 5 2" xfId="18271"/>
    <cellStyle name="Note 3 2 3 3 5 3" xfId="20045"/>
    <cellStyle name="Note 3 2 3 3 5 4" xfId="30447"/>
    <cellStyle name="Note 3 2 3 3 5 5" xfId="49490"/>
    <cellStyle name="Note 3 2 3 3 6" xfId="10263"/>
    <cellStyle name="Note 3 2 3 3 6 2" xfId="18965"/>
    <cellStyle name="Note 3 2 3 3 6 3" xfId="19952"/>
    <cellStyle name="Note 3 2 3 3 6 4" xfId="31141"/>
    <cellStyle name="Note 3 2 3 3 6 5" xfId="50184"/>
    <cellStyle name="Note 3 2 3 3 7" xfId="10881"/>
    <cellStyle name="Note 3 2 3 3 7 2" xfId="19583"/>
    <cellStyle name="Note 3 2 3 3 7 3" xfId="11890"/>
    <cellStyle name="Note 3 2 3 3 7 4" xfId="31759"/>
    <cellStyle name="Note 3 2 3 3 7 5" xfId="50802"/>
    <cellStyle name="Note 3 2 3 3 8" xfId="13760"/>
    <cellStyle name="Note 3 2 3 3 9" xfId="24580"/>
    <cellStyle name="Note 3 2 3 4" xfId="3269"/>
    <cellStyle name="Note 3 2 3 4 2" xfId="12084"/>
    <cellStyle name="Note 3 2 3 4 2 2" xfId="44800"/>
    <cellStyle name="Note 3 2 3 4 3" xfId="12462"/>
    <cellStyle name="Note 3 2 3 4 4" xfId="21834"/>
    <cellStyle name="Note 3 2 3 4 5" xfId="37567"/>
    <cellStyle name="Note 3 2 3 5" xfId="3374"/>
    <cellStyle name="Note 3 2 3 5 2" xfId="12181"/>
    <cellStyle name="Note 3 2 3 5 2 2" xfId="44901"/>
    <cellStyle name="Note 3 2 3 5 3" xfId="20914"/>
    <cellStyle name="Note 3 2 3 5 4" xfId="24867"/>
    <cellStyle name="Note 3 2 3 5 5" xfId="37672"/>
    <cellStyle name="Note 3 2 3 6" xfId="6425"/>
    <cellStyle name="Note 3 2 3 6 2" xfId="15127"/>
    <cellStyle name="Note 3 2 3 6 2 2" xfId="47172"/>
    <cellStyle name="Note 3 2 3 6 3" xfId="21394"/>
    <cellStyle name="Note 3 2 3 6 4" xfId="27304"/>
    <cellStyle name="Note 3 2 3 6 5" xfId="40817"/>
    <cellStyle name="Note 3 2 3 7" xfId="7387"/>
    <cellStyle name="Note 3 2 3 7 2" xfId="16089"/>
    <cellStyle name="Note 3 2 3 7 3" xfId="25231"/>
    <cellStyle name="Note 3 2 3 7 4" xfId="28265"/>
    <cellStyle name="Note 3 2 3 7 5" xfId="41778"/>
    <cellStyle name="Note 3 2 3 8" xfId="7887"/>
    <cellStyle name="Note 3 2 3 8 2" xfId="16589"/>
    <cellStyle name="Note 3 2 3 8 3" xfId="24253"/>
    <cellStyle name="Note 3 2 3 8 4" xfId="28765"/>
    <cellStyle name="Note 3 2 3 8 5" xfId="48405"/>
    <cellStyle name="Note 3 2 3 9" xfId="8055"/>
    <cellStyle name="Note 3 2 3 9 2" xfId="16757"/>
    <cellStyle name="Note 3 2 3 9 3" xfId="23948"/>
    <cellStyle name="Note 3 2 3 9 4" xfId="28933"/>
    <cellStyle name="Note 3 2 3 9 5" xfId="48573"/>
    <cellStyle name="Note 3 2 4" xfId="1255"/>
    <cellStyle name="Note 3 2 4 10" xfId="8430"/>
    <cellStyle name="Note 3 2 4 10 2" xfId="17132"/>
    <cellStyle name="Note 3 2 4 10 3" xfId="23485"/>
    <cellStyle name="Note 3 2 4 10 4" xfId="29308"/>
    <cellStyle name="Note 3 2 4 10 5" xfId="48888"/>
    <cellStyle name="Note 3 2 4 11" xfId="9190"/>
    <cellStyle name="Note 3 2 4 11 2" xfId="17892"/>
    <cellStyle name="Note 3 2 4 11 3" xfId="11099"/>
    <cellStyle name="Note 3 2 4 11 4" xfId="30068"/>
    <cellStyle name="Note 3 2 4 11 5" xfId="49111"/>
    <cellStyle name="Note 3 2 4 12" xfId="1768"/>
    <cellStyle name="Note 3 2 4 13" xfId="20510"/>
    <cellStyle name="Note 3 2 4 14" xfId="12637"/>
    <cellStyle name="Note 3 2 4 15" xfId="33048"/>
    <cellStyle name="Note 3 2 4 16" xfId="34349"/>
    <cellStyle name="Note 3 2 4 17" xfId="36095"/>
    <cellStyle name="Note 3 2 4 18" xfId="38622"/>
    <cellStyle name="Note 3 2 4 2" xfId="5093"/>
    <cellStyle name="Note 3 2 4 2 10" xfId="25972"/>
    <cellStyle name="Note 3 2 4 2 11" xfId="33911"/>
    <cellStyle name="Note 3 2 4 2 12" xfId="34847"/>
    <cellStyle name="Note 3 2 4 2 13" xfId="36958"/>
    <cellStyle name="Note 3 2 4 2 14" xfId="39485"/>
    <cellStyle name="Note 3 2 4 2 2" xfId="5503"/>
    <cellStyle name="Note 3 2 4 2 2 2" xfId="14205"/>
    <cellStyle name="Note 3 2 4 2 2 2 2" xfId="46330"/>
    <cellStyle name="Note 3 2 4 2 2 3" xfId="22721"/>
    <cellStyle name="Note 3 2 4 2 2 4" xfId="26382"/>
    <cellStyle name="Note 3 2 4 2 2 5" xfId="39895"/>
    <cellStyle name="Note 3 2 4 2 3" xfId="7184"/>
    <cellStyle name="Note 3 2 4 2 3 2" xfId="15886"/>
    <cellStyle name="Note 3 2 4 2 3 2 2" xfId="47862"/>
    <cellStyle name="Note 3 2 4 2 3 3" xfId="24365"/>
    <cellStyle name="Note 3 2 4 2 3 4" xfId="28062"/>
    <cellStyle name="Note 3 2 4 2 3 5" xfId="41575"/>
    <cellStyle name="Note 3 2 4 2 4" xfId="8849"/>
    <cellStyle name="Note 3 2 4 2 4 2" xfId="17551"/>
    <cellStyle name="Note 3 2 4 2 4 3" xfId="22617"/>
    <cellStyle name="Note 3 2 4 2 4 4" xfId="29727"/>
    <cellStyle name="Note 3 2 4 2 4 5" xfId="43501"/>
    <cellStyle name="Note 3 2 4 2 5" xfId="9604"/>
    <cellStyle name="Note 3 2 4 2 5 2" xfId="18306"/>
    <cellStyle name="Note 3 2 4 2 5 3" xfId="12976"/>
    <cellStyle name="Note 3 2 4 2 5 4" xfId="30482"/>
    <cellStyle name="Note 3 2 4 2 5 5" xfId="49525"/>
    <cellStyle name="Note 3 2 4 2 6" xfId="10298"/>
    <cellStyle name="Note 3 2 4 2 6 2" xfId="19000"/>
    <cellStyle name="Note 3 2 4 2 6 3" xfId="11437"/>
    <cellStyle name="Note 3 2 4 2 6 4" xfId="31176"/>
    <cellStyle name="Note 3 2 4 2 6 5" xfId="50219"/>
    <cellStyle name="Note 3 2 4 2 7" xfId="10916"/>
    <cellStyle name="Note 3 2 4 2 7 2" xfId="19618"/>
    <cellStyle name="Note 3 2 4 2 7 3" xfId="2393"/>
    <cellStyle name="Note 3 2 4 2 7 4" xfId="31794"/>
    <cellStyle name="Note 3 2 4 2 7 5" xfId="50837"/>
    <cellStyle name="Note 3 2 4 2 8" xfId="13795"/>
    <cellStyle name="Note 3 2 4 2 9" xfId="23179"/>
    <cellStyle name="Note 3 2 4 3" xfId="5091"/>
    <cellStyle name="Note 3 2 4 3 10" xfId="25970"/>
    <cellStyle name="Note 3 2 4 3 11" xfId="33909"/>
    <cellStyle name="Note 3 2 4 3 12" xfId="34845"/>
    <cellStyle name="Note 3 2 4 3 13" xfId="36956"/>
    <cellStyle name="Note 3 2 4 3 14" xfId="39483"/>
    <cellStyle name="Note 3 2 4 3 2" xfId="5695"/>
    <cellStyle name="Note 3 2 4 3 2 2" xfId="14397"/>
    <cellStyle name="Note 3 2 4 3 2 2 2" xfId="46510"/>
    <cellStyle name="Note 3 2 4 3 2 3" xfId="24292"/>
    <cellStyle name="Note 3 2 4 3 2 4" xfId="26574"/>
    <cellStyle name="Note 3 2 4 3 2 5" xfId="40087"/>
    <cellStyle name="Note 3 2 4 3 3" xfId="7182"/>
    <cellStyle name="Note 3 2 4 3 3 2" xfId="15884"/>
    <cellStyle name="Note 3 2 4 3 3 2 2" xfId="47860"/>
    <cellStyle name="Note 3 2 4 3 3 3" xfId="25418"/>
    <cellStyle name="Note 3 2 4 3 3 4" xfId="28060"/>
    <cellStyle name="Note 3 2 4 3 3 5" xfId="41573"/>
    <cellStyle name="Note 3 2 4 3 4" xfId="8847"/>
    <cellStyle name="Note 3 2 4 3 4 2" xfId="17549"/>
    <cellStyle name="Note 3 2 4 3 4 3" xfId="12693"/>
    <cellStyle name="Note 3 2 4 3 4 4" xfId="29725"/>
    <cellStyle name="Note 3 2 4 3 4 5" xfId="43499"/>
    <cellStyle name="Note 3 2 4 3 5" xfId="9602"/>
    <cellStyle name="Note 3 2 4 3 5 2" xfId="18304"/>
    <cellStyle name="Note 3 2 4 3 5 3" xfId="12997"/>
    <cellStyle name="Note 3 2 4 3 5 4" xfId="30480"/>
    <cellStyle name="Note 3 2 4 3 5 5" xfId="49523"/>
    <cellStyle name="Note 3 2 4 3 6" xfId="10296"/>
    <cellStyle name="Note 3 2 4 3 6 2" xfId="18998"/>
    <cellStyle name="Note 3 2 4 3 6 3" xfId="12898"/>
    <cellStyle name="Note 3 2 4 3 6 4" xfId="31174"/>
    <cellStyle name="Note 3 2 4 3 6 5" xfId="50217"/>
    <cellStyle name="Note 3 2 4 3 7" xfId="10914"/>
    <cellStyle name="Note 3 2 4 3 7 2" xfId="19616"/>
    <cellStyle name="Note 3 2 4 3 7 3" xfId="19930"/>
    <cellStyle name="Note 3 2 4 3 7 4" xfId="31792"/>
    <cellStyle name="Note 3 2 4 3 7 5" xfId="50835"/>
    <cellStyle name="Note 3 2 4 3 8" xfId="13793"/>
    <cellStyle name="Note 3 2 4 3 9" xfId="20464"/>
    <cellStyle name="Note 3 2 4 4" xfId="6373"/>
    <cellStyle name="Note 3 2 4 4 2" xfId="15075"/>
    <cellStyle name="Note 3 2 4 4 2 2" xfId="47127"/>
    <cellStyle name="Note 3 2 4 4 3" xfId="23671"/>
    <cellStyle name="Note 3 2 4 4 4" xfId="27252"/>
    <cellStyle name="Note 3 2 4 4 5" xfId="40765"/>
    <cellStyle name="Note 3 2 4 5" xfId="5353"/>
    <cellStyle name="Note 3 2 4 5 2" xfId="14055"/>
    <cellStyle name="Note 3 2 4 5 2 2" xfId="46193"/>
    <cellStyle name="Note 3 2 4 5 3" xfId="20530"/>
    <cellStyle name="Note 3 2 4 5 4" xfId="26232"/>
    <cellStyle name="Note 3 2 4 5 5" xfId="39745"/>
    <cellStyle name="Note 3 2 4 6" xfId="6389"/>
    <cellStyle name="Note 3 2 4 6 2" xfId="15091"/>
    <cellStyle name="Note 3 2 4 6 2 2" xfId="47141"/>
    <cellStyle name="Note 3 2 4 6 3" xfId="21558"/>
    <cellStyle name="Note 3 2 4 6 4" xfId="27268"/>
    <cellStyle name="Note 3 2 4 6 5" xfId="40781"/>
    <cellStyle name="Note 3 2 4 7" xfId="6594"/>
    <cellStyle name="Note 3 2 4 7 2" xfId="15296"/>
    <cellStyle name="Note 3 2 4 7 3" xfId="21241"/>
    <cellStyle name="Note 3 2 4 7 4" xfId="27472"/>
    <cellStyle name="Note 3 2 4 7 5" xfId="40985"/>
    <cellStyle name="Note 3 2 4 8" xfId="8150"/>
    <cellStyle name="Note 3 2 4 8 2" xfId="16852"/>
    <cellStyle name="Note 3 2 4 8 3" xfId="21857"/>
    <cellStyle name="Note 3 2 4 8 4" xfId="29028"/>
    <cellStyle name="Note 3 2 4 8 5" xfId="48668"/>
    <cellStyle name="Note 3 2 4 9" xfId="2922"/>
    <cellStyle name="Note 3 2 4 9 2" xfId="11755"/>
    <cellStyle name="Note 3 2 4 9 3" xfId="21807"/>
    <cellStyle name="Note 3 2 4 9 4" xfId="23531"/>
    <cellStyle name="Note 3 2 4 9 5" xfId="44466"/>
    <cellStyle name="Note 3 2 5" xfId="4915"/>
    <cellStyle name="Note 3 2 5 10" xfId="25794"/>
    <cellStyle name="Note 3 2 5 11" xfId="33733"/>
    <cellStyle name="Note 3 2 5 12" xfId="34669"/>
    <cellStyle name="Note 3 2 5 13" xfId="36780"/>
    <cellStyle name="Note 3 2 5 14" xfId="39307"/>
    <cellStyle name="Note 3 2 5 2" xfId="6150"/>
    <cellStyle name="Note 3 2 5 2 2" xfId="14852"/>
    <cellStyle name="Note 3 2 5 2 2 2" xfId="46920"/>
    <cellStyle name="Note 3 2 5 2 3" xfId="20521"/>
    <cellStyle name="Note 3 2 5 2 4" xfId="27029"/>
    <cellStyle name="Note 3 2 5 2 5" xfId="40542"/>
    <cellStyle name="Note 3 2 5 3" xfId="7006"/>
    <cellStyle name="Note 3 2 5 3 2" xfId="15708"/>
    <cellStyle name="Note 3 2 5 3 2 2" xfId="47684"/>
    <cellStyle name="Note 3 2 5 3 3" xfId="12177"/>
    <cellStyle name="Note 3 2 5 3 4" xfId="27884"/>
    <cellStyle name="Note 3 2 5 3 5" xfId="41397"/>
    <cellStyle name="Note 3 2 5 4" xfId="8671"/>
    <cellStyle name="Note 3 2 5 4 2" xfId="17373"/>
    <cellStyle name="Note 3 2 5 4 3" xfId="21380"/>
    <cellStyle name="Note 3 2 5 4 4" xfId="29549"/>
    <cellStyle name="Note 3 2 5 4 5" xfId="43323"/>
    <cellStyle name="Note 3 2 5 5" xfId="9426"/>
    <cellStyle name="Note 3 2 5 5 2" xfId="18128"/>
    <cellStyle name="Note 3 2 5 5 3" xfId="24847"/>
    <cellStyle name="Note 3 2 5 5 4" xfId="30304"/>
    <cellStyle name="Note 3 2 5 5 5" xfId="49347"/>
    <cellStyle name="Note 3 2 5 6" xfId="10120"/>
    <cellStyle name="Note 3 2 5 6 2" xfId="18822"/>
    <cellStyle name="Note 3 2 5 6 3" xfId="11083"/>
    <cellStyle name="Note 3 2 5 6 4" xfId="30998"/>
    <cellStyle name="Note 3 2 5 6 5" xfId="50041"/>
    <cellStyle name="Note 3 2 5 7" xfId="10738"/>
    <cellStyle name="Note 3 2 5 7 2" xfId="19440"/>
    <cellStyle name="Note 3 2 5 7 3" xfId="12650"/>
    <cellStyle name="Note 3 2 5 7 4" xfId="31616"/>
    <cellStyle name="Note 3 2 5 7 5" xfId="50659"/>
    <cellStyle name="Note 3 2 5 8" xfId="13617"/>
    <cellStyle name="Note 3 2 5 9" xfId="11710"/>
    <cellStyle name="Note 3 2 6" xfId="4724"/>
    <cellStyle name="Note 3 2 6 10" xfId="25603"/>
    <cellStyle name="Note 3 2 6 11" xfId="33542"/>
    <cellStyle name="Note 3 2 6 12" xfId="34478"/>
    <cellStyle name="Note 3 2 6 13" xfId="36589"/>
    <cellStyle name="Note 3 2 6 14" xfId="39116"/>
    <cellStyle name="Note 3 2 6 2" xfId="5889"/>
    <cellStyle name="Note 3 2 6 2 2" xfId="14591"/>
    <cellStyle name="Note 3 2 6 2 2 2" xfId="46686"/>
    <cellStyle name="Note 3 2 6 2 3" xfId="11680"/>
    <cellStyle name="Note 3 2 6 2 4" xfId="26768"/>
    <cellStyle name="Note 3 2 6 2 5" xfId="40281"/>
    <cellStyle name="Note 3 2 6 3" xfId="6815"/>
    <cellStyle name="Note 3 2 6 3 2" xfId="15517"/>
    <cellStyle name="Note 3 2 6 3 2 2" xfId="47493"/>
    <cellStyle name="Note 3 2 6 3 3" xfId="11243"/>
    <cellStyle name="Note 3 2 6 3 4" xfId="27693"/>
    <cellStyle name="Note 3 2 6 3 5" xfId="41206"/>
    <cellStyle name="Note 3 2 6 4" xfId="8480"/>
    <cellStyle name="Note 3 2 6 4 2" xfId="17182"/>
    <cellStyle name="Note 3 2 6 4 3" xfId="22248"/>
    <cellStyle name="Note 3 2 6 4 4" xfId="29358"/>
    <cellStyle name="Note 3 2 6 4 5" xfId="43132"/>
    <cellStyle name="Note 3 2 6 5" xfId="9235"/>
    <cellStyle name="Note 3 2 6 5 2" xfId="17937"/>
    <cellStyle name="Note 3 2 6 5 3" xfId="21481"/>
    <cellStyle name="Note 3 2 6 5 4" xfId="30113"/>
    <cellStyle name="Note 3 2 6 5 5" xfId="49156"/>
    <cellStyle name="Note 3 2 6 6" xfId="9929"/>
    <cellStyle name="Note 3 2 6 6 2" xfId="18631"/>
    <cellStyle name="Note 3 2 6 6 3" xfId="13332"/>
    <cellStyle name="Note 3 2 6 6 4" xfId="30807"/>
    <cellStyle name="Note 3 2 6 6 5" xfId="49850"/>
    <cellStyle name="Note 3 2 6 7" xfId="10547"/>
    <cellStyle name="Note 3 2 6 7 2" xfId="19249"/>
    <cellStyle name="Note 3 2 6 7 3" xfId="11141"/>
    <cellStyle name="Note 3 2 6 7 4" xfId="31425"/>
    <cellStyle name="Note 3 2 6 7 5" xfId="50468"/>
    <cellStyle name="Note 3 2 6 8" xfId="13426"/>
    <cellStyle name="Note 3 2 6 9" xfId="23573"/>
    <cellStyle name="Note 3 2 7" xfId="6513"/>
    <cellStyle name="Note 3 2 7 2" xfId="15215"/>
    <cellStyle name="Note 3 2 7 2 2" xfId="47247"/>
    <cellStyle name="Note 3 2 7 3" xfId="23760"/>
    <cellStyle name="Note 3 2 7 4" xfId="27392"/>
    <cellStyle name="Note 3 2 7 5" xfId="40905"/>
    <cellStyle name="Note 3 2 8" xfId="6174"/>
    <cellStyle name="Note 3 2 8 2" xfId="14876"/>
    <cellStyle name="Note 3 2 8 2 2" xfId="46941"/>
    <cellStyle name="Note 3 2 8 3" xfId="23628"/>
    <cellStyle name="Note 3 2 8 4" xfId="27053"/>
    <cellStyle name="Note 3 2 8 5" xfId="40566"/>
    <cellStyle name="Note 3 2 9" xfId="6748"/>
    <cellStyle name="Note 3 2 9 2" xfId="15450"/>
    <cellStyle name="Note 3 2 9 2 2" xfId="47442"/>
    <cellStyle name="Note 3 2 9 3" xfId="13339"/>
    <cellStyle name="Note 3 2 9 4" xfId="27626"/>
    <cellStyle name="Note 3 2 9 5" xfId="41139"/>
    <cellStyle name="Note 3 20" xfId="1831"/>
    <cellStyle name="Note 3 21" xfId="20676"/>
    <cellStyle name="Note 3 22" xfId="22162"/>
    <cellStyle name="Note 3 23" xfId="31970"/>
    <cellStyle name="Note 3 24" xfId="34056"/>
    <cellStyle name="Note 3 25" xfId="35017"/>
    <cellStyle name="Note 3 26" xfId="37128"/>
    <cellStyle name="Note 3 3" xfId="492"/>
    <cellStyle name="Note 3 3 10" xfId="7354"/>
    <cellStyle name="Note 3 3 10 2" xfId="16056"/>
    <cellStyle name="Note 3 3 10 3" xfId="12157"/>
    <cellStyle name="Note 3 3 10 4" xfId="28232"/>
    <cellStyle name="Note 3 3 10 5" xfId="41745"/>
    <cellStyle name="Note 3 3 11" xfId="7458"/>
    <cellStyle name="Note 3 3 11 2" xfId="16160"/>
    <cellStyle name="Note 3 3 11 3" xfId="25364"/>
    <cellStyle name="Note 3 3 11 4" xfId="28336"/>
    <cellStyle name="Note 3 3 11 5" xfId="48067"/>
    <cellStyle name="Note 3 3 12" xfId="3116"/>
    <cellStyle name="Note 3 3 12 2" xfId="11935"/>
    <cellStyle name="Note 3 3 12 3" xfId="24833"/>
    <cellStyle name="Note 3 3 12 4" xfId="23895"/>
    <cellStyle name="Note 3 3 12 5" xfId="44660"/>
    <cellStyle name="Note 3 3 13" xfId="2875"/>
    <cellStyle name="Note 3 3 13 2" xfId="11709"/>
    <cellStyle name="Note 3 3 13 3" xfId="20496"/>
    <cellStyle name="Note 3 3 13 4" xfId="12408"/>
    <cellStyle name="Note 3 3 13 5" xfId="44419"/>
    <cellStyle name="Note 3 3 14" xfId="3891"/>
    <cellStyle name="Note 3 3 14 2" xfId="12665"/>
    <cellStyle name="Note 3 3 14 3" xfId="21620"/>
    <cellStyle name="Note 3 3 14 4" xfId="21914"/>
    <cellStyle name="Note 3 3 14 5" xfId="45324"/>
    <cellStyle name="Note 3 3 15" xfId="1827"/>
    <cellStyle name="Note 3 3 16" xfId="11237"/>
    <cellStyle name="Note 3 3 17" xfId="21330"/>
    <cellStyle name="Note 3 3 18" xfId="32012"/>
    <cellStyle name="Note 3 3 19" xfId="34080"/>
    <cellStyle name="Note 3 3 2" xfId="740"/>
    <cellStyle name="Note 3 3 2 10" xfId="8067"/>
    <cellStyle name="Note 3 3 2 10 2" xfId="16769"/>
    <cellStyle name="Note 3 3 2 10 3" xfId="24795"/>
    <cellStyle name="Note 3 3 2 10 4" xfId="28945"/>
    <cellStyle name="Note 3 3 2 10 5" xfId="48585"/>
    <cellStyle name="Note 3 3 2 11" xfId="7817"/>
    <cellStyle name="Note 3 3 2 11 2" xfId="16519"/>
    <cellStyle name="Note 3 3 2 11 3" xfId="21156"/>
    <cellStyle name="Note 3 3 2 11 4" xfId="28695"/>
    <cellStyle name="Note 3 3 2 11 5" xfId="48339"/>
    <cellStyle name="Note 3 3 2 12" xfId="7432"/>
    <cellStyle name="Note 3 3 2 12 2" xfId="16134"/>
    <cellStyle name="Note 3 3 2 12 3" xfId="22478"/>
    <cellStyle name="Note 3 3 2 12 4" xfId="28310"/>
    <cellStyle name="Note 3 3 2 12 5" xfId="48041"/>
    <cellStyle name="Note 3 3 2 13" xfId="11288"/>
    <cellStyle name="Note 3 3 2 14" xfId="2586"/>
    <cellStyle name="Note 3 3 2 15" xfId="21912"/>
    <cellStyle name="Note 3 3 2 16" xfId="32087"/>
    <cellStyle name="Note 3 3 2 17" xfId="34118"/>
    <cellStyle name="Note 3 3 2 18" xfId="35134"/>
    <cellStyle name="Note 3 3 2 19" xfId="37381"/>
    <cellStyle name="Note 3 3 2 2" xfId="1509"/>
    <cellStyle name="Note 3 3 2 2 10" xfId="13206"/>
    <cellStyle name="Note 3 3 2 2 11" xfId="12119"/>
    <cellStyle name="Note 3 3 2 2 12" xfId="25545"/>
    <cellStyle name="Note 3 3 2 2 13" xfId="33302"/>
    <cellStyle name="Note 3 3 2 2 14" xfId="34420"/>
    <cellStyle name="Note 3 3 2 2 15" xfId="36349"/>
    <cellStyle name="Note 3 3 2 2 16" xfId="38876"/>
    <cellStyle name="Note 3 3 2 2 2" xfId="4873"/>
    <cellStyle name="Note 3 3 2 2 2 10" xfId="25752"/>
    <cellStyle name="Note 3 3 2 2 2 11" xfId="33691"/>
    <cellStyle name="Note 3 3 2 2 2 12" xfId="34627"/>
    <cellStyle name="Note 3 3 2 2 2 13" xfId="36738"/>
    <cellStyle name="Note 3 3 2 2 2 14" xfId="39265"/>
    <cellStyle name="Note 3 3 2 2 2 2" xfId="6180"/>
    <cellStyle name="Note 3 3 2 2 2 2 2" xfId="14882"/>
    <cellStyle name="Note 3 3 2 2 2 2 2 2" xfId="46947"/>
    <cellStyle name="Note 3 3 2 2 2 2 3" xfId="11870"/>
    <cellStyle name="Note 3 3 2 2 2 2 4" xfId="27059"/>
    <cellStyle name="Note 3 3 2 2 2 2 5" xfId="40572"/>
    <cellStyle name="Note 3 3 2 2 2 3" xfId="6964"/>
    <cellStyle name="Note 3 3 2 2 2 3 2" xfId="15666"/>
    <cellStyle name="Note 3 3 2 2 2 3 2 2" xfId="47642"/>
    <cellStyle name="Note 3 3 2 2 2 3 3" xfId="12986"/>
    <cellStyle name="Note 3 3 2 2 2 3 4" xfId="27842"/>
    <cellStyle name="Note 3 3 2 2 2 3 5" xfId="41355"/>
    <cellStyle name="Note 3 3 2 2 2 4" xfId="8629"/>
    <cellStyle name="Note 3 3 2 2 2 4 2" xfId="17331"/>
    <cellStyle name="Note 3 3 2 2 2 4 3" xfId="25247"/>
    <cellStyle name="Note 3 3 2 2 2 4 4" xfId="29507"/>
    <cellStyle name="Note 3 3 2 2 2 4 5" xfId="43281"/>
    <cellStyle name="Note 3 3 2 2 2 5" xfId="9384"/>
    <cellStyle name="Note 3 3 2 2 2 5 2" xfId="18086"/>
    <cellStyle name="Note 3 3 2 2 2 5 3" xfId="20254"/>
    <cellStyle name="Note 3 3 2 2 2 5 4" xfId="30262"/>
    <cellStyle name="Note 3 3 2 2 2 5 5" xfId="49305"/>
    <cellStyle name="Note 3 3 2 2 2 6" xfId="10078"/>
    <cellStyle name="Note 3 3 2 2 2 6 2" xfId="18780"/>
    <cellStyle name="Note 3 3 2 2 2 6 3" xfId="1804"/>
    <cellStyle name="Note 3 3 2 2 2 6 4" xfId="30956"/>
    <cellStyle name="Note 3 3 2 2 2 6 5" xfId="49999"/>
    <cellStyle name="Note 3 3 2 2 2 7" xfId="10696"/>
    <cellStyle name="Note 3 3 2 2 2 7 2" xfId="19398"/>
    <cellStyle name="Note 3 3 2 2 2 7 3" xfId="11556"/>
    <cellStyle name="Note 3 3 2 2 2 7 4" xfId="31574"/>
    <cellStyle name="Note 3 3 2 2 2 7 5" xfId="50617"/>
    <cellStyle name="Note 3 3 2 2 2 8" xfId="13575"/>
    <cellStyle name="Note 3 3 2 2 2 9" xfId="21375"/>
    <cellStyle name="Note 3 3 2 2 3" xfId="5203"/>
    <cellStyle name="Note 3 3 2 2 3 10" xfId="26082"/>
    <cellStyle name="Note 3 3 2 2 3 11" xfId="34021"/>
    <cellStyle name="Note 3 3 2 2 3 12" xfId="34957"/>
    <cellStyle name="Note 3 3 2 2 3 13" xfId="37068"/>
    <cellStyle name="Note 3 3 2 2 3 14" xfId="39595"/>
    <cellStyle name="Note 3 3 2 2 3 2" xfId="3189"/>
    <cellStyle name="Note 3 3 2 2 3 2 2" xfId="12004"/>
    <cellStyle name="Note 3 3 2 2 3 2 2 2" xfId="44727"/>
    <cellStyle name="Note 3 3 2 2 3 2 3" xfId="23747"/>
    <cellStyle name="Note 3 3 2 2 3 2 4" xfId="22942"/>
    <cellStyle name="Note 3 3 2 2 3 2 5" xfId="37487"/>
    <cellStyle name="Note 3 3 2 2 3 3" xfId="7294"/>
    <cellStyle name="Note 3 3 2 2 3 3 2" xfId="15996"/>
    <cellStyle name="Note 3 3 2 2 3 3 2 2" xfId="47972"/>
    <cellStyle name="Note 3 3 2 2 3 3 3" xfId="11505"/>
    <cellStyle name="Note 3 3 2 2 3 3 4" xfId="28172"/>
    <cellStyle name="Note 3 3 2 2 3 3 5" xfId="41685"/>
    <cellStyle name="Note 3 3 2 2 3 4" xfId="8959"/>
    <cellStyle name="Note 3 3 2 2 3 4 2" xfId="17661"/>
    <cellStyle name="Note 3 3 2 2 3 4 3" xfId="23233"/>
    <cellStyle name="Note 3 3 2 2 3 4 4" xfId="29837"/>
    <cellStyle name="Note 3 3 2 2 3 4 5" xfId="43611"/>
    <cellStyle name="Note 3 3 2 2 3 5" xfId="9714"/>
    <cellStyle name="Note 3 3 2 2 3 5 2" xfId="18416"/>
    <cellStyle name="Note 3 3 2 2 3 5 3" xfId="11616"/>
    <cellStyle name="Note 3 3 2 2 3 5 4" xfId="30592"/>
    <cellStyle name="Note 3 3 2 2 3 5 5" xfId="49635"/>
    <cellStyle name="Note 3 3 2 2 3 6" xfId="10408"/>
    <cellStyle name="Note 3 3 2 2 3 6 2" xfId="19110"/>
    <cellStyle name="Note 3 3 2 2 3 6 3" xfId="20135"/>
    <cellStyle name="Note 3 3 2 2 3 6 4" xfId="31286"/>
    <cellStyle name="Note 3 3 2 2 3 6 5" xfId="50329"/>
    <cellStyle name="Note 3 3 2 2 3 7" xfId="11026"/>
    <cellStyle name="Note 3 3 2 2 3 7 2" xfId="19728"/>
    <cellStyle name="Note 3 3 2 2 3 7 3" xfId="12746"/>
    <cellStyle name="Note 3 3 2 2 3 7 4" xfId="31904"/>
    <cellStyle name="Note 3 3 2 2 3 7 5" xfId="50947"/>
    <cellStyle name="Note 3 3 2 2 3 8" xfId="13905"/>
    <cellStyle name="Note 3 3 2 2 3 9" xfId="21392"/>
    <cellStyle name="Note 3 3 2 2 4" xfId="5646"/>
    <cellStyle name="Note 3 3 2 2 4 2" xfId="14348"/>
    <cellStyle name="Note 3 3 2 2 4 2 2" xfId="46464"/>
    <cellStyle name="Note 3 3 2 2 4 3" xfId="21586"/>
    <cellStyle name="Note 3 3 2 2 4 4" xfId="26525"/>
    <cellStyle name="Note 3 3 2 2 4 5" xfId="40038"/>
    <cellStyle name="Note 3 3 2 2 5" xfId="6691"/>
    <cellStyle name="Note 3 3 2 2 5 2" xfId="15393"/>
    <cellStyle name="Note 3 3 2 2 5 2 2" xfId="47396"/>
    <cellStyle name="Note 3 3 2 2 5 3" xfId="23726"/>
    <cellStyle name="Note 3 3 2 2 5 4" xfId="27569"/>
    <cellStyle name="Note 3 3 2 2 5 5" xfId="41082"/>
    <cellStyle name="Note 3 3 2 2 6" xfId="8327"/>
    <cellStyle name="Note 3 3 2 2 6 2" xfId="17029"/>
    <cellStyle name="Note 3 3 2 2 6 3" xfId="23158"/>
    <cellStyle name="Note 3 3 2 2 6 4" xfId="29205"/>
    <cellStyle name="Note 3 3 2 2 6 5" xfId="42892"/>
    <cellStyle name="Note 3 3 2 2 7" xfId="9102"/>
    <cellStyle name="Note 3 3 2 2 7 2" xfId="17804"/>
    <cellStyle name="Note 3 3 2 2 7 3" xfId="25076"/>
    <cellStyle name="Note 3 3 2 2 7 4" xfId="29980"/>
    <cellStyle name="Note 3 3 2 2 7 5" xfId="49023"/>
    <cellStyle name="Note 3 3 2 2 8" xfId="9830"/>
    <cellStyle name="Note 3 3 2 2 8 2" xfId="18532"/>
    <cellStyle name="Note 3 3 2 2 8 3" xfId="12439"/>
    <cellStyle name="Note 3 3 2 2 8 4" xfId="30708"/>
    <cellStyle name="Note 3 3 2 2 8 5" xfId="49751"/>
    <cellStyle name="Note 3 3 2 2 9" xfId="10489"/>
    <cellStyle name="Note 3 3 2 2 9 2" xfId="19191"/>
    <cellStyle name="Note 3 3 2 2 9 3" xfId="20419"/>
    <cellStyle name="Note 3 3 2 2 9 4" xfId="31367"/>
    <cellStyle name="Note 3 3 2 2 9 5" xfId="50410"/>
    <cellStyle name="Note 3 3 2 3" xfId="5115"/>
    <cellStyle name="Note 3 3 2 3 10" xfId="25994"/>
    <cellStyle name="Note 3 3 2 3 11" xfId="33933"/>
    <cellStyle name="Note 3 3 2 3 12" xfId="34869"/>
    <cellStyle name="Note 3 3 2 3 13" xfId="36980"/>
    <cellStyle name="Note 3 3 2 3 14" xfId="39507"/>
    <cellStyle name="Note 3 3 2 3 2" xfId="6257"/>
    <cellStyle name="Note 3 3 2 3 2 2" xfId="14959"/>
    <cellStyle name="Note 3 3 2 3 2 2 2" xfId="47021"/>
    <cellStyle name="Note 3 3 2 3 2 3" xfId="22875"/>
    <cellStyle name="Note 3 3 2 3 2 4" xfId="27136"/>
    <cellStyle name="Note 3 3 2 3 2 5" xfId="40649"/>
    <cellStyle name="Note 3 3 2 3 3" xfId="7206"/>
    <cellStyle name="Note 3 3 2 3 3 2" xfId="15908"/>
    <cellStyle name="Note 3 3 2 3 3 2 2" xfId="47884"/>
    <cellStyle name="Note 3 3 2 3 3 3" xfId="22485"/>
    <cellStyle name="Note 3 3 2 3 3 4" xfId="28084"/>
    <cellStyle name="Note 3 3 2 3 3 5" xfId="41597"/>
    <cellStyle name="Note 3 3 2 3 4" xfId="8871"/>
    <cellStyle name="Note 3 3 2 3 4 2" xfId="17573"/>
    <cellStyle name="Note 3 3 2 3 4 3" xfId="21795"/>
    <cellStyle name="Note 3 3 2 3 4 4" xfId="29749"/>
    <cellStyle name="Note 3 3 2 3 4 5" xfId="43523"/>
    <cellStyle name="Note 3 3 2 3 5" xfId="9626"/>
    <cellStyle name="Note 3 3 2 3 5 2" xfId="18328"/>
    <cellStyle name="Note 3 3 2 3 5 3" xfId="12523"/>
    <cellStyle name="Note 3 3 2 3 5 4" xfId="30504"/>
    <cellStyle name="Note 3 3 2 3 5 5" xfId="49547"/>
    <cellStyle name="Note 3 3 2 3 6" xfId="10320"/>
    <cellStyle name="Note 3 3 2 3 6 2" xfId="19022"/>
    <cellStyle name="Note 3 3 2 3 6 3" xfId="19796"/>
    <cellStyle name="Note 3 3 2 3 6 4" xfId="31198"/>
    <cellStyle name="Note 3 3 2 3 6 5" xfId="50241"/>
    <cellStyle name="Note 3 3 2 3 7" xfId="10938"/>
    <cellStyle name="Note 3 3 2 3 7 2" xfId="19640"/>
    <cellStyle name="Note 3 3 2 3 7 3" xfId="1739"/>
    <cellStyle name="Note 3 3 2 3 7 4" xfId="31816"/>
    <cellStyle name="Note 3 3 2 3 7 5" xfId="50859"/>
    <cellStyle name="Note 3 3 2 3 8" xfId="13817"/>
    <cellStyle name="Note 3 3 2 3 9" xfId="23343"/>
    <cellStyle name="Note 3 3 2 4" xfId="3586"/>
    <cellStyle name="Note 3 3 2 4 10" xfId="22740"/>
    <cellStyle name="Note 3 3 2 4 11" xfId="32301"/>
    <cellStyle name="Note 3 3 2 4 12" xfId="34204"/>
    <cellStyle name="Note 3 3 2 4 13" xfId="35348"/>
    <cellStyle name="Note 3 3 2 4 14" xfId="37884"/>
    <cellStyle name="Note 3 3 2 4 2" xfId="6050"/>
    <cellStyle name="Note 3 3 2 4 2 2" xfId="14752"/>
    <cellStyle name="Note 3 3 2 4 2 2 2" xfId="46830"/>
    <cellStyle name="Note 3 3 2 4 2 3" xfId="21237"/>
    <cellStyle name="Note 3 3 2 4 2 4" xfId="26929"/>
    <cellStyle name="Note 3 3 2 4 2 5" xfId="40442"/>
    <cellStyle name="Note 3 3 2 4 3" xfId="6108"/>
    <cellStyle name="Note 3 3 2 4 3 2" xfId="14810"/>
    <cellStyle name="Note 3 3 2 4 3 2 2" xfId="46883"/>
    <cellStyle name="Note 3 3 2 4 3 3" xfId="21316"/>
    <cellStyle name="Note 3 3 2 4 3 4" xfId="26987"/>
    <cellStyle name="Note 3 3 2 4 3 5" xfId="40500"/>
    <cellStyle name="Note 3 3 2 4 4" xfId="7673"/>
    <cellStyle name="Note 3 3 2 4 4 2" xfId="16375"/>
    <cellStyle name="Note 3 3 2 4 4 3" xfId="21718"/>
    <cellStyle name="Note 3 3 2 4 4 4" xfId="28551"/>
    <cellStyle name="Note 3 3 2 4 4 5" xfId="42042"/>
    <cellStyle name="Note 3 3 2 4 5" xfId="8065"/>
    <cellStyle name="Note 3 3 2 4 5 2" xfId="16767"/>
    <cellStyle name="Note 3 3 2 4 5 3" xfId="20856"/>
    <cellStyle name="Note 3 3 2 4 5 4" xfId="28943"/>
    <cellStyle name="Note 3 3 2 4 5 5" xfId="48583"/>
    <cellStyle name="Note 3 3 2 4 6" xfId="8116"/>
    <cellStyle name="Note 3 3 2 4 6 2" xfId="16818"/>
    <cellStyle name="Note 3 3 2 4 6 3" xfId="24141"/>
    <cellStyle name="Note 3 3 2 4 6 4" xfId="28994"/>
    <cellStyle name="Note 3 3 2 4 6 5" xfId="48634"/>
    <cellStyle name="Note 3 3 2 4 7" xfId="8107"/>
    <cellStyle name="Note 3 3 2 4 7 2" xfId="16809"/>
    <cellStyle name="Note 3 3 2 4 7 3" xfId="25155"/>
    <cellStyle name="Note 3 3 2 4 7 4" xfId="28985"/>
    <cellStyle name="Note 3 3 2 4 7 5" xfId="48625"/>
    <cellStyle name="Note 3 3 2 4 8" xfId="12383"/>
    <cellStyle name="Note 3 3 2 4 9" xfId="21987"/>
    <cellStyle name="Note 3 3 2 5" xfId="3380"/>
    <cellStyle name="Note 3 3 2 5 2" xfId="12187"/>
    <cellStyle name="Note 3 3 2 5 2 2" xfId="44907"/>
    <cellStyle name="Note 3 3 2 5 3" xfId="23052"/>
    <cellStyle name="Note 3 3 2 5 4" xfId="24211"/>
    <cellStyle name="Note 3 3 2 5 5" xfId="37678"/>
    <cellStyle name="Note 3 3 2 6" xfId="5722"/>
    <cellStyle name="Note 3 3 2 6 2" xfId="14424"/>
    <cellStyle name="Note 3 3 2 6 2 2" xfId="46533"/>
    <cellStyle name="Note 3 3 2 6 3" xfId="23904"/>
    <cellStyle name="Note 3 3 2 6 4" xfId="26601"/>
    <cellStyle name="Note 3 3 2 6 5" xfId="40114"/>
    <cellStyle name="Note 3 3 2 7" xfId="6452"/>
    <cellStyle name="Note 3 3 2 7 2" xfId="15154"/>
    <cellStyle name="Note 3 3 2 7 2 2" xfId="47196"/>
    <cellStyle name="Note 3 3 2 7 3" xfId="23301"/>
    <cellStyle name="Note 3 3 2 7 4" xfId="27331"/>
    <cellStyle name="Note 3 3 2 7 5" xfId="40844"/>
    <cellStyle name="Note 3 3 2 8" xfId="7338"/>
    <cellStyle name="Note 3 3 2 8 2" xfId="16040"/>
    <cellStyle name="Note 3 3 2 8 3" xfId="25255"/>
    <cellStyle name="Note 3 3 2 8 4" xfId="28216"/>
    <cellStyle name="Note 3 3 2 8 5" xfId="41729"/>
    <cellStyle name="Note 3 3 2 9" xfId="7515"/>
    <cellStyle name="Note 3 3 2 9 2" xfId="16217"/>
    <cellStyle name="Note 3 3 2 9 3" xfId="22715"/>
    <cellStyle name="Note 3 3 2 9 4" xfId="28393"/>
    <cellStyle name="Note 3 3 2 9 5" xfId="48124"/>
    <cellStyle name="Note 3 3 20" xfId="35059"/>
    <cellStyle name="Note 3 3 21" xfId="37170"/>
    <cellStyle name="Note 3 3 3" xfId="843"/>
    <cellStyle name="Note 3 3 3 10" xfId="8134"/>
    <cellStyle name="Note 3 3 3 10 2" xfId="16836"/>
    <cellStyle name="Note 3 3 3 10 3" xfId="22390"/>
    <cellStyle name="Note 3 3 3 10 4" xfId="29012"/>
    <cellStyle name="Note 3 3 3 10 5" xfId="48652"/>
    <cellStyle name="Note 3 3 3 11" xfId="7875"/>
    <cellStyle name="Note 3 3 3 11 2" xfId="16577"/>
    <cellStyle name="Note 3 3 3 11 3" xfId="23409"/>
    <cellStyle name="Note 3 3 3 11 4" xfId="28753"/>
    <cellStyle name="Note 3 3 3 11 5" xfId="48393"/>
    <cellStyle name="Note 3 3 3 12" xfId="11386"/>
    <cellStyle name="Note 3 3 3 13" xfId="22053"/>
    <cellStyle name="Note 3 3 3 14" xfId="12888"/>
    <cellStyle name="Note 3 3 3 15" xfId="32636"/>
    <cellStyle name="Note 3 3 3 16" xfId="34301"/>
    <cellStyle name="Note 3 3 3 17" xfId="35683"/>
    <cellStyle name="Note 3 3 3 18" xfId="38210"/>
    <cellStyle name="Note 3 3 3 2" xfId="4773"/>
    <cellStyle name="Note 3 3 3 2 10" xfId="25652"/>
    <cellStyle name="Note 3 3 3 2 11" xfId="33591"/>
    <cellStyle name="Note 3 3 3 2 12" xfId="34527"/>
    <cellStyle name="Note 3 3 3 2 13" xfId="36638"/>
    <cellStyle name="Note 3 3 3 2 14" xfId="39165"/>
    <cellStyle name="Note 3 3 3 2 2" xfId="5290"/>
    <cellStyle name="Note 3 3 3 2 2 2" xfId="13992"/>
    <cellStyle name="Note 3 3 3 2 2 2 2" xfId="46133"/>
    <cellStyle name="Note 3 3 3 2 2 3" xfId="20243"/>
    <cellStyle name="Note 3 3 3 2 2 4" xfId="26169"/>
    <cellStyle name="Note 3 3 3 2 2 5" xfId="39682"/>
    <cellStyle name="Note 3 3 3 2 3" xfId="6864"/>
    <cellStyle name="Note 3 3 3 2 3 2" xfId="15566"/>
    <cellStyle name="Note 3 3 3 2 3 2 2" xfId="47542"/>
    <cellStyle name="Note 3 3 3 2 3 3" xfId="11721"/>
    <cellStyle name="Note 3 3 3 2 3 4" xfId="27742"/>
    <cellStyle name="Note 3 3 3 2 3 5" xfId="41255"/>
    <cellStyle name="Note 3 3 3 2 4" xfId="8529"/>
    <cellStyle name="Note 3 3 3 2 4 2" xfId="17231"/>
    <cellStyle name="Note 3 3 3 2 4 3" xfId="20712"/>
    <cellStyle name="Note 3 3 3 2 4 4" xfId="29407"/>
    <cellStyle name="Note 3 3 3 2 4 5" xfId="43181"/>
    <cellStyle name="Note 3 3 3 2 5" xfId="9284"/>
    <cellStyle name="Note 3 3 3 2 5 2" xfId="17986"/>
    <cellStyle name="Note 3 3 3 2 5 3" xfId="21695"/>
    <cellStyle name="Note 3 3 3 2 5 4" xfId="30162"/>
    <cellStyle name="Note 3 3 3 2 5 5" xfId="49205"/>
    <cellStyle name="Note 3 3 3 2 6" xfId="9978"/>
    <cellStyle name="Note 3 3 3 2 6 2" xfId="18680"/>
    <cellStyle name="Note 3 3 3 2 6 3" xfId="19938"/>
    <cellStyle name="Note 3 3 3 2 6 4" xfId="30856"/>
    <cellStyle name="Note 3 3 3 2 6 5" xfId="49899"/>
    <cellStyle name="Note 3 3 3 2 7" xfId="10596"/>
    <cellStyle name="Note 3 3 3 2 7 2" xfId="19298"/>
    <cellStyle name="Note 3 3 3 2 7 3" xfId="20283"/>
    <cellStyle name="Note 3 3 3 2 7 4" xfId="31474"/>
    <cellStyle name="Note 3 3 3 2 7 5" xfId="50517"/>
    <cellStyle name="Note 3 3 3 2 8" xfId="13475"/>
    <cellStyle name="Note 3 3 3 2 9" xfId="22407"/>
    <cellStyle name="Note 3 3 3 3" xfId="4822"/>
    <cellStyle name="Note 3 3 3 3 10" xfId="25701"/>
    <cellStyle name="Note 3 3 3 3 11" xfId="33640"/>
    <cellStyle name="Note 3 3 3 3 12" xfId="34576"/>
    <cellStyle name="Note 3 3 3 3 13" xfId="36687"/>
    <cellStyle name="Note 3 3 3 3 14" xfId="39214"/>
    <cellStyle name="Note 3 3 3 3 2" xfId="5978"/>
    <cellStyle name="Note 3 3 3 3 2 2" xfId="14680"/>
    <cellStyle name="Note 3 3 3 3 2 2 2" xfId="46767"/>
    <cellStyle name="Note 3 3 3 3 2 3" xfId="20711"/>
    <cellStyle name="Note 3 3 3 3 2 4" xfId="26857"/>
    <cellStyle name="Note 3 3 3 3 2 5" xfId="40370"/>
    <cellStyle name="Note 3 3 3 3 3" xfId="6913"/>
    <cellStyle name="Note 3 3 3 3 3 2" xfId="15615"/>
    <cellStyle name="Note 3 3 3 3 3 2 2" xfId="47591"/>
    <cellStyle name="Note 3 3 3 3 3 3" xfId="12489"/>
    <cellStyle name="Note 3 3 3 3 3 4" xfId="27791"/>
    <cellStyle name="Note 3 3 3 3 3 5" xfId="41304"/>
    <cellStyle name="Note 3 3 3 3 4" xfId="8578"/>
    <cellStyle name="Note 3 3 3 3 4 2" xfId="17280"/>
    <cellStyle name="Note 3 3 3 3 4 3" xfId="21529"/>
    <cellStyle name="Note 3 3 3 3 4 4" xfId="29456"/>
    <cellStyle name="Note 3 3 3 3 4 5" xfId="43230"/>
    <cellStyle name="Note 3 3 3 3 5" xfId="9333"/>
    <cellStyle name="Note 3 3 3 3 5 2" xfId="18035"/>
    <cellStyle name="Note 3 3 3 3 5 3" xfId="21408"/>
    <cellStyle name="Note 3 3 3 3 5 4" xfId="30211"/>
    <cellStyle name="Note 3 3 3 3 5 5" xfId="49254"/>
    <cellStyle name="Note 3 3 3 3 6" xfId="10027"/>
    <cellStyle name="Note 3 3 3 3 6 2" xfId="18729"/>
    <cellStyle name="Note 3 3 3 3 6 3" xfId="20210"/>
    <cellStyle name="Note 3 3 3 3 6 4" xfId="30905"/>
    <cellStyle name="Note 3 3 3 3 6 5" xfId="49948"/>
    <cellStyle name="Note 3 3 3 3 7" xfId="10645"/>
    <cellStyle name="Note 3 3 3 3 7 2" xfId="19347"/>
    <cellStyle name="Note 3 3 3 3 7 3" xfId="2514"/>
    <cellStyle name="Note 3 3 3 3 7 4" xfId="31523"/>
    <cellStyle name="Note 3 3 3 3 7 5" xfId="50566"/>
    <cellStyle name="Note 3 3 3 3 8" xfId="13524"/>
    <cellStyle name="Note 3 3 3 3 9" xfId="22637"/>
    <cellStyle name="Note 3 3 3 4" xfId="3167"/>
    <cellStyle name="Note 3 3 3 4 2" xfId="11982"/>
    <cellStyle name="Note 3 3 3 4 2 2" xfId="44707"/>
    <cellStyle name="Note 3 3 3 4 3" xfId="22265"/>
    <cellStyle name="Note 3 3 3 4 4" xfId="22191"/>
    <cellStyle name="Note 3 3 3 4 5" xfId="37465"/>
    <cellStyle name="Note 3 3 3 5" xfId="6307"/>
    <cellStyle name="Note 3 3 3 5 2" xfId="15009"/>
    <cellStyle name="Note 3 3 3 5 2 2" xfId="47065"/>
    <cellStyle name="Note 3 3 3 5 3" xfId="25157"/>
    <cellStyle name="Note 3 3 3 5 4" xfId="27186"/>
    <cellStyle name="Note 3 3 3 5 5" xfId="40699"/>
    <cellStyle name="Note 3 3 3 6" xfId="6039"/>
    <cellStyle name="Note 3 3 3 6 2" xfId="14741"/>
    <cellStyle name="Note 3 3 3 6 2 2" xfId="46821"/>
    <cellStyle name="Note 3 3 3 6 3" xfId="24777"/>
    <cellStyle name="Note 3 3 3 6 4" xfId="26918"/>
    <cellStyle name="Note 3 3 3 6 5" xfId="40431"/>
    <cellStyle name="Note 3 3 3 7" xfId="7355"/>
    <cellStyle name="Note 3 3 3 7 2" xfId="16057"/>
    <cellStyle name="Note 3 3 3 7 3" xfId="22927"/>
    <cellStyle name="Note 3 3 3 7 4" xfId="28233"/>
    <cellStyle name="Note 3 3 3 7 5" xfId="41746"/>
    <cellStyle name="Note 3 3 3 8" xfId="7904"/>
    <cellStyle name="Note 3 3 3 8 2" xfId="16606"/>
    <cellStyle name="Note 3 3 3 8 3" xfId="21205"/>
    <cellStyle name="Note 3 3 3 8 4" xfId="28782"/>
    <cellStyle name="Note 3 3 3 8 5" xfId="48422"/>
    <cellStyle name="Note 3 3 3 9" xfId="7819"/>
    <cellStyle name="Note 3 3 3 9 2" xfId="16521"/>
    <cellStyle name="Note 3 3 3 9 3" xfId="25241"/>
    <cellStyle name="Note 3 3 3 9 4" xfId="28697"/>
    <cellStyle name="Note 3 3 3 9 5" xfId="48341"/>
    <cellStyle name="Note 3 3 4" xfId="1272"/>
    <cellStyle name="Note 3 3 4 10" xfId="7531"/>
    <cellStyle name="Note 3 3 4 10 2" xfId="16233"/>
    <cellStyle name="Note 3 3 4 10 3" xfId="22782"/>
    <cellStyle name="Note 3 3 4 10 4" xfId="28409"/>
    <cellStyle name="Note 3 3 4 10 5" xfId="48140"/>
    <cellStyle name="Note 3 3 4 11" xfId="8292"/>
    <cellStyle name="Note 3 3 4 11 2" xfId="16994"/>
    <cellStyle name="Note 3 3 4 11 3" xfId="25326"/>
    <cellStyle name="Note 3 3 4 11 4" xfId="29170"/>
    <cellStyle name="Note 3 3 4 11 5" xfId="48806"/>
    <cellStyle name="Note 3 3 4 12" xfId="11068"/>
    <cellStyle name="Note 3 3 4 13" xfId="25192"/>
    <cellStyle name="Note 3 3 4 14" xfId="11841"/>
    <cellStyle name="Note 3 3 4 15" xfId="33065"/>
    <cellStyle name="Note 3 3 4 16" xfId="34366"/>
    <cellStyle name="Note 3 3 4 17" xfId="36112"/>
    <cellStyle name="Note 3 3 4 18" xfId="38639"/>
    <cellStyle name="Note 3 3 4 2" xfId="4995"/>
    <cellStyle name="Note 3 3 4 2 10" xfId="25874"/>
    <cellStyle name="Note 3 3 4 2 11" xfId="33813"/>
    <cellStyle name="Note 3 3 4 2 12" xfId="34749"/>
    <cellStyle name="Note 3 3 4 2 13" xfId="36860"/>
    <cellStyle name="Note 3 3 4 2 14" xfId="39387"/>
    <cellStyle name="Note 3 3 4 2 2" xfId="6057"/>
    <cellStyle name="Note 3 3 4 2 2 2" xfId="14759"/>
    <cellStyle name="Note 3 3 4 2 2 2 2" xfId="46837"/>
    <cellStyle name="Note 3 3 4 2 2 3" xfId="20829"/>
    <cellStyle name="Note 3 3 4 2 2 4" xfId="26936"/>
    <cellStyle name="Note 3 3 4 2 2 5" xfId="40449"/>
    <cellStyle name="Note 3 3 4 2 3" xfId="7086"/>
    <cellStyle name="Note 3 3 4 2 3 2" xfId="15788"/>
    <cellStyle name="Note 3 3 4 2 3 2 2" xfId="47764"/>
    <cellStyle name="Note 3 3 4 2 3 3" xfId="13256"/>
    <cellStyle name="Note 3 3 4 2 3 4" xfId="27964"/>
    <cellStyle name="Note 3 3 4 2 3 5" xfId="41477"/>
    <cellStyle name="Note 3 3 4 2 4" xfId="8751"/>
    <cellStyle name="Note 3 3 4 2 4 2" xfId="17453"/>
    <cellStyle name="Note 3 3 4 2 4 3" xfId="24179"/>
    <cellStyle name="Note 3 3 4 2 4 4" xfId="29629"/>
    <cellStyle name="Note 3 3 4 2 4 5" xfId="43403"/>
    <cellStyle name="Note 3 3 4 2 5" xfId="9506"/>
    <cellStyle name="Note 3 3 4 2 5 2" xfId="18208"/>
    <cellStyle name="Note 3 3 4 2 5 3" xfId="21794"/>
    <cellStyle name="Note 3 3 4 2 5 4" xfId="30384"/>
    <cellStyle name="Note 3 3 4 2 5 5" xfId="49427"/>
    <cellStyle name="Note 3 3 4 2 6" xfId="10200"/>
    <cellStyle name="Note 3 3 4 2 6 2" xfId="18902"/>
    <cellStyle name="Note 3 3 4 2 6 3" xfId="12735"/>
    <cellStyle name="Note 3 3 4 2 6 4" xfId="31078"/>
    <cellStyle name="Note 3 3 4 2 6 5" xfId="50121"/>
    <cellStyle name="Note 3 3 4 2 7" xfId="10818"/>
    <cellStyle name="Note 3 3 4 2 7 2" xfId="19520"/>
    <cellStyle name="Note 3 3 4 2 7 3" xfId="11085"/>
    <cellStyle name="Note 3 3 4 2 7 4" xfId="31696"/>
    <cellStyle name="Note 3 3 4 2 7 5" xfId="50739"/>
    <cellStyle name="Note 3 3 4 2 8" xfId="13697"/>
    <cellStyle name="Note 3 3 4 2 9" xfId="23735"/>
    <cellStyle name="Note 3 3 4 3" xfId="3562"/>
    <cellStyle name="Note 3 3 4 3 10" xfId="20952"/>
    <cellStyle name="Note 3 3 4 3 11" xfId="32277"/>
    <cellStyle name="Note 3 3 4 3 12" xfId="34180"/>
    <cellStyle name="Note 3 3 4 3 13" xfId="35324"/>
    <cellStyle name="Note 3 3 4 3 14" xfId="37860"/>
    <cellStyle name="Note 3 3 4 3 2" xfId="3256"/>
    <cellStyle name="Note 3 3 4 3 2 2" xfId="12071"/>
    <cellStyle name="Note 3 3 4 3 2 2 2" xfId="44787"/>
    <cellStyle name="Note 3 3 4 3 2 3" xfId="24057"/>
    <cellStyle name="Note 3 3 4 3 2 4" xfId="21883"/>
    <cellStyle name="Note 3 3 4 3 2 5" xfId="37554"/>
    <cellStyle name="Note 3 3 4 3 3" xfId="6447"/>
    <cellStyle name="Note 3 3 4 3 3 2" xfId="15149"/>
    <cellStyle name="Note 3 3 4 3 3 2 2" xfId="47192"/>
    <cellStyle name="Note 3 3 4 3 3 3" xfId="20960"/>
    <cellStyle name="Note 3 3 4 3 3 4" xfId="27326"/>
    <cellStyle name="Note 3 3 4 3 3 5" xfId="40839"/>
    <cellStyle name="Note 3 3 4 3 4" xfId="7649"/>
    <cellStyle name="Note 3 3 4 3 4 2" xfId="16351"/>
    <cellStyle name="Note 3 3 4 3 4 3" xfId="23189"/>
    <cellStyle name="Note 3 3 4 3 4 4" xfId="28527"/>
    <cellStyle name="Note 3 3 4 3 4 5" xfId="42018"/>
    <cellStyle name="Note 3 3 4 3 5" xfId="8144"/>
    <cellStyle name="Note 3 3 4 3 5 2" xfId="16846"/>
    <cellStyle name="Note 3 3 4 3 5 3" xfId="23166"/>
    <cellStyle name="Note 3 3 4 3 5 4" xfId="29022"/>
    <cellStyle name="Note 3 3 4 3 5 5" xfId="48662"/>
    <cellStyle name="Note 3 3 4 3 6" xfId="8392"/>
    <cellStyle name="Note 3 3 4 3 6 2" xfId="17094"/>
    <cellStyle name="Note 3 3 4 3 6 3" xfId="25025"/>
    <cellStyle name="Note 3 3 4 3 6 4" xfId="29270"/>
    <cellStyle name="Note 3 3 4 3 6 5" xfId="48850"/>
    <cellStyle name="Note 3 3 4 3 7" xfId="9161"/>
    <cellStyle name="Note 3 3 4 3 7 2" xfId="17863"/>
    <cellStyle name="Note 3 3 4 3 7 3" xfId="23168"/>
    <cellStyle name="Note 3 3 4 3 7 4" xfId="30039"/>
    <cellStyle name="Note 3 3 4 3 7 5" xfId="49082"/>
    <cellStyle name="Note 3 3 4 3 8" xfId="12359"/>
    <cellStyle name="Note 3 3 4 3 9" xfId="22724"/>
    <cellStyle name="Note 3 3 4 4" xfId="6398"/>
    <cellStyle name="Note 3 3 4 4 2" xfId="15100"/>
    <cellStyle name="Note 3 3 4 4 2 2" xfId="47149"/>
    <cellStyle name="Note 3 3 4 4 3" xfId="24617"/>
    <cellStyle name="Note 3 3 4 4 4" xfId="27277"/>
    <cellStyle name="Note 3 3 4 4 5" xfId="40790"/>
    <cellStyle name="Note 3 3 4 5" xfId="5320"/>
    <cellStyle name="Note 3 3 4 5 2" xfId="14022"/>
    <cellStyle name="Note 3 3 4 5 2 2" xfId="46160"/>
    <cellStyle name="Note 3 3 4 5 3" xfId="21236"/>
    <cellStyle name="Note 3 3 4 5 4" xfId="26199"/>
    <cellStyle name="Note 3 3 4 5 5" xfId="39712"/>
    <cellStyle name="Note 3 3 4 6" xfId="6775"/>
    <cellStyle name="Note 3 3 4 6 2" xfId="15477"/>
    <cellStyle name="Note 3 3 4 6 2 2" xfId="47459"/>
    <cellStyle name="Note 3 3 4 6 3" xfId="11240"/>
    <cellStyle name="Note 3 3 4 6 4" xfId="27653"/>
    <cellStyle name="Note 3 3 4 6 5" xfId="41166"/>
    <cellStyle name="Note 3 3 4 7" xfId="7397"/>
    <cellStyle name="Note 3 3 4 7 2" xfId="16099"/>
    <cellStyle name="Note 3 3 4 7 3" xfId="23253"/>
    <cellStyle name="Note 3 3 4 7 4" xfId="28275"/>
    <cellStyle name="Note 3 3 4 7 5" xfId="41788"/>
    <cellStyle name="Note 3 3 4 8" xfId="8167"/>
    <cellStyle name="Note 3 3 4 8 2" xfId="16869"/>
    <cellStyle name="Note 3 3 4 8 3" xfId="24504"/>
    <cellStyle name="Note 3 3 4 8 4" xfId="29045"/>
    <cellStyle name="Note 3 3 4 8 5" xfId="48685"/>
    <cellStyle name="Note 3 3 4 9" xfId="7587"/>
    <cellStyle name="Note 3 3 4 9 2" xfId="16289"/>
    <cellStyle name="Note 3 3 4 9 3" xfId="24834"/>
    <cellStyle name="Note 3 3 4 9 4" xfId="28465"/>
    <cellStyle name="Note 3 3 4 9 5" xfId="48196"/>
    <cellStyle name="Note 3 3 5" xfId="3568"/>
    <cellStyle name="Note 3 3 5 10" xfId="23869"/>
    <cellStyle name="Note 3 3 5 11" xfId="32283"/>
    <cellStyle name="Note 3 3 5 12" xfId="34186"/>
    <cellStyle name="Note 3 3 5 13" xfId="35330"/>
    <cellStyle name="Note 3 3 5 14" xfId="37866"/>
    <cellStyle name="Note 3 3 5 2" xfId="3260"/>
    <cellStyle name="Note 3 3 5 2 2" xfId="12075"/>
    <cellStyle name="Note 3 3 5 2 2 2" xfId="44791"/>
    <cellStyle name="Note 3 3 5 2 3" xfId="20483"/>
    <cellStyle name="Note 3 3 5 2 4" xfId="22527"/>
    <cellStyle name="Note 3 3 5 2 5" xfId="37558"/>
    <cellStyle name="Note 3 3 5 3" xfId="6321"/>
    <cellStyle name="Note 3 3 5 3 2" xfId="15023"/>
    <cellStyle name="Note 3 3 5 3 2 2" xfId="47078"/>
    <cellStyle name="Note 3 3 5 3 3" xfId="21206"/>
    <cellStyle name="Note 3 3 5 3 4" xfId="27200"/>
    <cellStyle name="Note 3 3 5 3 5" xfId="40713"/>
    <cellStyle name="Note 3 3 5 4" xfId="7655"/>
    <cellStyle name="Note 3 3 5 4 2" xfId="16357"/>
    <cellStyle name="Note 3 3 5 4 3" xfId="24576"/>
    <cellStyle name="Note 3 3 5 4 4" xfId="28533"/>
    <cellStyle name="Note 3 3 5 4 5" xfId="42024"/>
    <cellStyle name="Note 3 3 5 5" xfId="8119"/>
    <cellStyle name="Note 3 3 5 5 2" xfId="16821"/>
    <cellStyle name="Note 3 3 5 5 3" xfId="21155"/>
    <cellStyle name="Note 3 3 5 5 4" xfId="28997"/>
    <cellStyle name="Note 3 3 5 5 5" xfId="48637"/>
    <cellStyle name="Note 3 3 5 6" xfId="7588"/>
    <cellStyle name="Note 3 3 5 6 2" xfId="16290"/>
    <cellStyle name="Note 3 3 5 6 3" xfId="24280"/>
    <cellStyle name="Note 3 3 5 6 4" xfId="28466"/>
    <cellStyle name="Note 3 3 5 6 5" xfId="48197"/>
    <cellStyle name="Note 3 3 5 7" xfId="7700"/>
    <cellStyle name="Note 3 3 5 7 2" xfId="16402"/>
    <cellStyle name="Note 3 3 5 7 3" xfId="24610"/>
    <cellStyle name="Note 3 3 5 7 4" xfId="28578"/>
    <cellStyle name="Note 3 3 5 7 5" xfId="48239"/>
    <cellStyle name="Note 3 3 5 8" xfId="12365"/>
    <cellStyle name="Note 3 3 5 9" xfId="25297"/>
    <cellStyle name="Note 3 3 6" xfId="3561"/>
    <cellStyle name="Note 3 3 6 10" xfId="22953"/>
    <cellStyle name="Note 3 3 6 11" xfId="32276"/>
    <cellStyle name="Note 3 3 6 12" xfId="34179"/>
    <cellStyle name="Note 3 3 6 13" xfId="35323"/>
    <cellStyle name="Note 3 3 6 14" xfId="37859"/>
    <cellStyle name="Note 3 3 6 2" xfId="3255"/>
    <cellStyle name="Note 3 3 6 2 2" xfId="12070"/>
    <cellStyle name="Note 3 3 6 2 2 2" xfId="44786"/>
    <cellStyle name="Note 3 3 6 2 3" xfId="24600"/>
    <cellStyle name="Note 3 3 6 2 4" xfId="23003"/>
    <cellStyle name="Note 3 3 6 2 5" xfId="37553"/>
    <cellStyle name="Note 3 3 6 3" xfId="5373"/>
    <cellStyle name="Note 3 3 6 3 2" xfId="14075"/>
    <cellStyle name="Note 3 3 6 3 2 2" xfId="46212"/>
    <cellStyle name="Note 3 3 6 3 3" xfId="22149"/>
    <cellStyle name="Note 3 3 6 3 4" xfId="26252"/>
    <cellStyle name="Note 3 3 6 3 5" xfId="39765"/>
    <cellStyle name="Note 3 3 6 4" xfId="7648"/>
    <cellStyle name="Note 3 3 6 4 2" xfId="16350"/>
    <cellStyle name="Note 3 3 6 4 3" xfId="22706"/>
    <cellStyle name="Note 3 3 6 4 4" xfId="28526"/>
    <cellStyle name="Note 3 3 6 4 5" xfId="42017"/>
    <cellStyle name="Note 3 3 6 5" xfId="7698"/>
    <cellStyle name="Note 3 3 6 5 2" xfId="16400"/>
    <cellStyle name="Note 3 3 6 5 3" xfId="12515"/>
    <cellStyle name="Note 3 3 6 5 4" xfId="28576"/>
    <cellStyle name="Note 3 3 6 5 5" xfId="48237"/>
    <cellStyle name="Note 3 3 6 6" xfId="8136"/>
    <cellStyle name="Note 3 3 6 6 2" xfId="16838"/>
    <cellStyle name="Note 3 3 6 6 3" xfId="20734"/>
    <cellStyle name="Note 3 3 6 6 4" xfId="29014"/>
    <cellStyle name="Note 3 3 6 6 5" xfId="48654"/>
    <cellStyle name="Note 3 3 6 7" xfId="8115"/>
    <cellStyle name="Note 3 3 6 7 2" xfId="16817"/>
    <cellStyle name="Note 3 3 6 7 3" xfId="24684"/>
    <cellStyle name="Note 3 3 6 7 4" xfId="28993"/>
    <cellStyle name="Note 3 3 6 7 5" xfId="48633"/>
    <cellStyle name="Note 3 3 6 8" xfId="12358"/>
    <cellStyle name="Note 3 3 6 9" xfId="23165"/>
    <cellStyle name="Note 3 3 7" xfId="6363"/>
    <cellStyle name="Note 3 3 7 2" xfId="15065"/>
    <cellStyle name="Note 3 3 7 2 2" xfId="47118"/>
    <cellStyle name="Note 3 3 7 3" xfId="23361"/>
    <cellStyle name="Note 3 3 7 4" xfId="27242"/>
    <cellStyle name="Note 3 3 7 5" xfId="40755"/>
    <cellStyle name="Note 3 3 8" xfId="5546"/>
    <cellStyle name="Note 3 3 8 2" xfId="14248"/>
    <cellStyle name="Note 3 3 8 2 2" xfId="46371"/>
    <cellStyle name="Note 3 3 8 3" xfId="23010"/>
    <cellStyle name="Note 3 3 8 4" xfId="26425"/>
    <cellStyle name="Note 3 3 8 5" xfId="39938"/>
    <cellStyle name="Note 3 3 9" xfId="5302"/>
    <cellStyle name="Note 3 3 9 2" xfId="14004"/>
    <cellStyle name="Note 3 3 9 2 2" xfId="46143"/>
    <cellStyle name="Note 3 3 9 3" xfId="21640"/>
    <cellStyle name="Note 3 3 9 4" xfId="26181"/>
    <cellStyle name="Note 3 3 9 5" xfId="39694"/>
    <cellStyle name="Note 3 4" xfId="476"/>
    <cellStyle name="Note 3 4 10" xfId="6376"/>
    <cellStyle name="Note 3 4 10 2" xfId="15078"/>
    <cellStyle name="Note 3 4 10 3" xfId="20708"/>
    <cellStyle name="Note 3 4 10 4" xfId="27255"/>
    <cellStyle name="Note 3 4 10 5" xfId="40768"/>
    <cellStyle name="Note 3 4 11" xfId="7442"/>
    <cellStyle name="Note 3 4 11 2" xfId="16144"/>
    <cellStyle name="Note 3 4 11 3" xfId="25010"/>
    <cellStyle name="Note 3 4 11 4" xfId="28320"/>
    <cellStyle name="Note 3 4 11 5" xfId="48051"/>
    <cellStyle name="Note 3 4 12" xfId="8238"/>
    <cellStyle name="Note 3 4 12 2" xfId="16940"/>
    <cellStyle name="Note 3 4 12 3" xfId="22973"/>
    <cellStyle name="Note 3 4 12 4" xfId="29116"/>
    <cellStyle name="Note 3 4 12 5" xfId="48752"/>
    <cellStyle name="Note 3 4 13" xfId="9022"/>
    <cellStyle name="Note 3 4 13 2" xfId="17724"/>
    <cellStyle name="Note 3 4 13 3" xfId="22814"/>
    <cellStyle name="Note 3 4 13 4" xfId="29900"/>
    <cellStyle name="Note 3 4 13 5" xfId="48943"/>
    <cellStyle name="Note 3 4 14" xfId="9764"/>
    <cellStyle name="Note 3 4 14 2" xfId="18466"/>
    <cellStyle name="Note 3 4 14 3" xfId="11485"/>
    <cellStyle name="Note 3 4 14 4" xfId="30642"/>
    <cellStyle name="Note 3 4 14 5" xfId="49685"/>
    <cellStyle name="Note 3 4 15" xfId="2009"/>
    <cellStyle name="Note 3 4 16" xfId="23723"/>
    <cellStyle name="Note 3 4 17" xfId="21749"/>
    <cellStyle name="Note 3 4 18" xfId="31996"/>
    <cellStyle name="Note 3 4 19" xfId="34064"/>
    <cellStyle name="Note 3 4 2" xfId="724"/>
    <cellStyle name="Note 3 4 2 10" xfId="8362"/>
    <cellStyle name="Note 3 4 2 10 2" xfId="17064"/>
    <cellStyle name="Note 3 4 2 10 3" xfId="20565"/>
    <cellStyle name="Note 3 4 2 10 4" xfId="29240"/>
    <cellStyle name="Note 3 4 2 10 5" xfId="48820"/>
    <cellStyle name="Note 3 4 2 11" xfId="9137"/>
    <cellStyle name="Note 3 4 2 11 2" xfId="17839"/>
    <cellStyle name="Note 3 4 2 11 3" xfId="20721"/>
    <cellStyle name="Note 3 4 2 11 4" xfId="30015"/>
    <cellStyle name="Note 3 4 2 11 5" xfId="49058"/>
    <cellStyle name="Note 3 4 2 12" xfId="9865"/>
    <cellStyle name="Note 3 4 2 12 2" xfId="18567"/>
    <cellStyle name="Note 3 4 2 12 3" xfId="11834"/>
    <cellStyle name="Note 3 4 2 12 4" xfId="30743"/>
    <cellStyle name="Note 3 4 2 12 5" xfId="49786"/>
    <cellStyle name="Note 3 4 2 13" xfId="11272"/>
    <cellStyle name="Note 3 4 2 14" xfId="19995"/>
    <cellStyle name="Note 3 4 2 15" xfId="1845"/>
    <cellStyle name="Note 3 4 2 16" xfId="32071"/>
    <cellStyle name="Note 3 4 2 17" xfId="34102"/>
    <cellStyle name="Note 3 4 2 18" xfId="35118"/>
    <cellStyle name="Note 3 4 2 19" xfId="37365"/>
    <cellStyle name="Note 3 4 2 2" xfId="1493"/>
    <cellStyle name="Note 3 4 2 2 10" xfId="13190"/>
    <cellStyle name="Note 3 4 2 2 11" xfId="24046"/>
    <cellStyle name="Note 3 4 2 2 12" xfId="25529"/>
    <cellStyle name="Note 3 4 2 2 13" xfId="33286"/>
    <cellStyle name="Note 3 4 2 2 14" xfId="34404"/>
    <cellStyle name="Note 3 4 2 2 15" xfId="36333"/>
    <cellStyle name="Note 3 4 2 2 16" xfId="38860"/>
    <cellStyle name="Note 3 4 2 2 2" xfId="4910"/>
    <cellStyle name="Note 3 4 2 2 2 10" xfId="25789"/>
    <cellStyle name="Note 3 4 2 2 2 11" xfId="33728"/>
    <cellStyle name="Note 3 4 2 2 2 12" xfId="34664"/>
    <cellStyle name="Note 3 4 2 2 2 13" xfId="36775"/>
    <cellStyle name="Note 3 4 2 2 2 14" xfId="39302"/>
    <cellStyle name="Note 3 4 2 2 2 2" xfId="5478"/>
    <cellStyle name="Note 3 4 2 2 2 2 2" xfId="14180"/>
    <cellStyle name="Note 3 4 2 2 2 2 2 2" xfId="46305"/>
    <cellStyle name="Note 3 4 2 2 2 2 3" xfId="23324"/>
    <cellStyle name="Note 3 4 2 2 2 2 4" xfId="26357"/>
    <cellStyle name="Note 3 4 2 2 2 2 5" xfId="39870"/>
    <cellStyle name="Note 3 4 2 2 2 3" xfId="7001"/>
    <cellStyle name="Note 3 4 2 2 2 3 2" xfId="15703"/>
    <cellStyle name="Note 3 4 2 2 2 3 2 2" xfId="47679"/>
    <cellStyle name="Note 3 4 2 2 2 3 3" xfId="13184"/>
    <cellStyle name="Note 3 4 2 2 2 3 4" xfId="27879"/>
    <cellStyle name="Note 3 4 2 2 2 3 5" xfId="41392"/>
    <cellStyle name="Note 3 4 2 2 2 4" xfId="8666"/>
    <cellStyle name="Note 3 4 2 2 2 4 2" xfId="17368"/>
    <cellStyle name="Note 3 4 2 2 2 4 3" xfId="23402"/>
    <cellStyle name="Note 3 4 2 2 2 4 4" xfId="29544"/>
    <cellStyle name="Note 3 4 2 2 2 4 5" xfId="43318"/>
    <cellStyle name="Note 3 4 2 2 2 5" xfId="9421"/>
    <cellStyle name="Note 3 4 2 2 2 5 2" xfId="18123"/>
    <cellStyle name="Note 3 4 2 2 2 5 3" xfId="23672"/>
    <cellStyle name="Note 3 4 2 2 2 5 4" xfId="30299"/>
    <cellStyle name="Note 3 4 2 2 2 5 5" xfId="49342"/>
    <cellStyle name="Note 3 4 2 2 2 6" xfId="10115"/>
    <cellStyle name="Note 3 4 2 2 2 6 2" xfId="18817"/>
    <cellStyle name="Note 3 4 2 2 2 6 3" xfId="11652"/>
    <cellStyle name="Note 3 4 2 2 2 6 4" xfId="30993"/>
    <cellStyle name="Note 3 4 2 2 2 6 5" xfId="50036"/>
    <cellStyle name="Note 3 4 2 2 2 7" xfId="10733"/>
    <cellStyle name="Note 3 4 2 2 2 7 2" xfId="19435"/>
    <cellStyle name="Note 3 4 2 2 2 7 3" xfId="19775"/>
    <cellStyle name="Note 3 4 2 2 2 7 4" xfId="31611"/>
    <cellStyle name="Note 3 4 2 2 2 7 5" xfId="50654"/>
    <cellStyle name="Note 3 4 2 2 2 8" xfId="13612"/>
    <cellStyle name="Note 3 4 2 2 2 9" xfId="23966"/>
    <cellStyle name="Note 3 4 2 2 3" xfId="5187"/>
    <cellStyle name="Note 3 4 2 2 3 10" xfId="26066"/>
    <cellStyle name="Note 3 4 2 2 3 11" xfId="34005"/>
    <cellStyle name="Note 3 4 2 2 3 12" xfId="34941"/>
    <cellStyle name="Note 3 4 2 2 3 13" xfId="37052"/>
    <cellStyle name="Note 3 4 2 2 3 14" xfId="39579"/>
    <cellStyle name="Note 3 4 2 2 3 2" xfId="5711"/>
    <cellStyle name="Note 3 4 2 2 3 2 2" xfId="14413"/>
    <cellStyle name="Note 3 4 2 2 3 2 2 2" xfId="46524"/>
    <cellStyle name="Note 3 4 2 2 3 2 3" xfId="21441"/>
    <cellStyle name="Note 3 4 2 2 3 2 4" xfId="26590"/>
    <cellStyle name="Note 3 4 2 2 3 2 5" xfId="40103"/>
    <cellStyle name="Note 3 4 2 2 3 3" xfId="7278"/>
    <cellStyle name="Note 3 4 2 2 3 3 2" xfId="15980"/>
    <cellStyle name="Note 3 4 2 2 3 3 2 2" xfId="47956"/>
    <cellStyle name="Note 3 4 2 2 3 3 3" xfId="22456"/>
    <cellStyle name="Note 3 4 2 2 3 3 4" xfId="28156"/>
    <cellStyle name="Note 3 4 2 2 3 3 5" xfId="41669"/>
    <cellStyle name="Note 3 4 2 2 3 4" xfId="8943"/>
    <cellStyle name="Note 3 4 2 2 3 4 2" xfId="17645"/>
    <cellStyle name="Note 3 4 2 2 3 4 3" xfId="23808"/>
    <cellStyle name="Note 3 4 2 2 3 4 4" xfId="29821"/>
    <cellStyle name="Note 3 4 2 2 3 4 5" xfId="43595"/>
    <cellStyle name="Note 3 4 2 2 3 5" xfId="9698"/>
    <cellStyle name="Note 3 4 2 2 3 5 2" xfId="18400"/>
    <cellStyle name="Note 3 4 2 2 3 5 3" xfId="20070"/>
    <cellStyle name="Note 3 4 2 2 3 5 4" xfId="30576"/>
    <cellStyle name="Note 3 4 2 2 3 5 5" xfId="49619"/>
    <cellStyle name="Note 3 4 2 2 3 6" xfId="10392"/>
    <cellStyle name="Note 3 4 2 2 3 6 2" xfId="19094"/>
    <cellStyle name="Note 3 4 2 2 3 6 3" xfId="13334"/>
    <cellStyle name="Note 3 4 2 2 3 6 4" xfId="31270"/>
    <cellStyle name="Note 3 4 2 2 3 6 5" xfId="50313"/>
    <cellStyle name="Note 3 4 2 2 3 7" xfId="11010"/>
    <cellStyle name="Note 3 4 2 2 3 7 2" xfId="19712"/>
    <cellStyle name="Note 3 4 2 2 3 7 3" xfId="13266"/>
    <cellStyle name="Note 3 4 2 2 3 7 4" xfId="31888"/>
    <cellStyle name="Note 3 4 2 2 3 7 5" xfId="50931"/>
    <cellStyle name="Note 3 4 2 2 3 8" xfId="13889"/>
    <cellStyle name="Note 3 4 2 2 3 9" xfId="1872"/>
    <cellStyle name="Note 3 4 2 2 4" xfId="5557"/>
    <cellStyle name="Note 3 4 2 2 4 2" xfId="14259"/>
    <cellStyle name="Note 3 4 2 2 4 2 2" xfId="46382"/>
    <cellStyle name="Note 3 4 2 2 4 3" xfId="20603"/>
    <cellStyle name="Note 3 4 2 2 4 4" xfId="26436"/>
    <cellStyle name="Note 3 4 2 2 4 5" xfId="39949"/>
    <cellStyle name="Note 3 4 2 2 5" xfId="6675"/>
    <cellStyle name="Note 3 4 2 2 5 2" xfId="15377"/>
    <cellStyle name="Note 3 4 2 2 5 2 2" xfId="47380"/>
    <cellStyle name="Note 3 4 2 2 5 3" xfId="25035"/>
    <cellStyle name="Note 3 4 2 2 5 4" xfId="27553"/>
    <cellStyle name="Note 3 4 2 2 5 5" xfId="41066"/>
    <cellStyle name="Note 3 4 2 2 6" xfId="8311"/>
    <cellStyle name="Note 3 4 2 2 6 2" xfId="17013"/>
    <cellStyle name="Note 3 4 2 2 6 3" xfId="20971"/>
    <cellStyle name="Note 3 4 2 2 6 4" xfId="29189"/>
    <cellStyle name="Note 3 4 2 2 6 5" xfId="42876"/>
    <cellStyle name="Note 3 4 2 2 7" xfId="9086"/>
    <cellStyle name="Note 3 4 2 2 7 2" xfId="17788"/>
    <cellStyle name="Note 3 4 2 2 7 3" xfId="25077"/>
    <cellStyle name="Note 3 4 2 2 7 4" xfId="29964"/>
    <cellStyle name="Note 3 4 2 2 7 5" xfId="49007"/>
    <cellStyle name="Note 3 4 2 2 8" xfId="9814"/>
    <cellStyle name="Note 3 4 2 2 8 2" xfId="18516"/>
    <cellStyle name="Note 3 4 2 2 8 3" xfId="12869"/>
    <cellStyle name="Note 3 4 2 2 8 4" xfId="30692"/>
    <cellStyle name="Note 3 4 2 2 8 5" xfId="49735"/>
    <cellStyle name="Note 3 4 2 2 9" xfId="10473"/>
    <cellStyle name="Note 3 4 2 2 9 2" xfId="19175"/>
    <cellStyle name="Note 3 4 2 2 9 3" xfId="12757"/>
    <cellStyle name="Note 3 4 2 2 9 4" xfId="31351"/>
    <cellStyle name="Note 3 4 2 2 9 5" xfId="50394"/>
    <cellStyle name="Note 3 4 2 3" xfId="4956"/>
    <cellStyle name="Note 3 4 2 3 10" xfId="25835"/>
    <cellStyle name="Note 3 4 2 3 11" xfId="33774"/>
    <cellStyle name="Note 3 4 2 3 12" xfId="34710"/>
    <cellStyle name="Note 3 4 2 3 13" xfId="36821"/>
    <cellStyle name="Note 3 4 2 3 14" xfId="39348"/>
    <cellStyle name="Note 3 4 2 3 2" xfId="3119"/>
    <cellStyle name="Note 3 4 2 3 2 2" xfId="11938"/>
    <cellStyle name="Note 3 4 2 3 2 2 2" xfId="44662"/>
    <cellStyle name="Note 3 4 2 3 2 3" xfId="22371"/>
    <cellStyle name="Note 3 4 2 3 2 4" xfId="21264"/>
    <cellStyle name="Note 3 4 2 3 2 5" xfId="37417"/>
    <cellStyle name="Note 3 4 2 3 3" xfId="7047"/>
    <cellStyle name="Note 3 4 2 3 3 2" xfId="15749"/>
    <cellStyle name="Note 3 4 2 3 3 2 2" xfId="47725"/>
    <cellStyle name="Note 3 4 2 3 3 3" xfId="12310"/>
    <cellStyle name="Note 3 4 2 3 3 4" xfId="27925"/>
    <cellStyle name="Note 3 4 2 3 3 5" xfId="41438"/>
    <cellStyle name="Note 3 4 2 3 4" xfId="8712"/>
    <cellStyle name="Note 3 4 2 3 4 2" xfId="17414"/>
    <cellStyle name="Note 3 4 2 3 4 3" xfId="22024"/>
    <cellStyle name="Note 3 4 2 3 4 4" xfId="29590"/>
    <cellStyle name="Note 3 4 2 3 4 5" xfId="43364"/>
    <cellStyle name="Note 3 4 2 3 5" xfId="9467"/>
    <cellStyle name="Note 3 4 2 3 5 2" xfId="18169"/>
    <cellStyle name="Note 3 4 2 3 5 3" xfId="22338"/>
    <cellStyle name="Note 3 4 2 3 5 4" xfId="30345"/>
    <cellStyle name="Note 3 4 2 3 5 5" xfId="49388"/>
    <cellStyle name="Note 3 4 2 3 6" xfId="10161"/>
    <cellStyle name="Note 3 4 2 3 6 2" xfId="18863"/>
    <cellStyle name="Note 3 4 2 3 6 3" xfId="1793"/>
    <cellStyle name="Note 3 4 2 3 6 4" xfId="31039"/>
    <cellStyle name="Note 3 4 2 3 6 5" xfId="50082"/>
    <cellStyle name="Note 3 4 2 3 7" xfId="10779"/>
    <cellStyle name="Note 3 4 2 3 7 2" xfId="19481"/>
    <cellStyle name="Note 3 4 2 3 7 3" xfId="12340"/>
    <cellStyle name="Note 3 4 2 3 7 4" xfId="31657"/>
    <cellStyle name="Note 3 4 2 3 7 5" xfId="50700"/>
    <cellStyle name="Note 3 4 2 3 8" xfId="13658"/>
    <cellStyle name="Note 3 4 2 3 9" xfId="2414"/>
    <cellStyle name="Note 3 4 2 4" xfId="4711"/>
    <cellStyle name="Note 3 4 2 4 10" xfId="25590"/>
    <cellStyle name="Note 3 4 2 4 11" xfId="33529"/>
    <cellStyle name="Note 3 4 2 4 12" xfId="34465"/>
    <cellStyle name="Note 3 4 2 4 13" xfId="36576"/>
    <cellStyle name="Note 3 4 2 4 14" xfId="39103"/>
    <cellStyle name="Note 3 4 2 4 2" xfId="5792"/>
    <cellStyle name="Note 3 4 2 4 2 2" xfId="14494"/>
    <cellStyle name="Note 3 4 2 4 2 2 2" xfId="46596"/>
    <cellStyle name="Note 3 4 2 4 2 3" xfId="22836"/>
    <cellStyle name="Note 3 4 2 4 2 4" xfId="26671"/>
    <cellStyle name="Note 3 4 2 4 2 5" xfId="40184"/>
    <cellStyle name="Note 3 4 2 4 3" xfId="6802"/>
    <cellStyle name="Note 3 4 2 4 3 2" xfId="15504"/>
    <cellStyle name="Note 3 4 2 4 3 2 2" xfId="47480"/>
    <cellStyle name="Note 3 4 2 4 3 3" xfId="20145"/>
    <cellStyle name="Note 3 4 2 4 3 4" xfId="27680"/>
    <cellStyle name="Note 3 4 2 4 3 5" xfId="41193"/>
    <cellStyle name="Note 3 4 2 4 4" xfId="8467"/>
    <cellStyle name="Note 3 4 2 4 4 2" xfId="17169"/>
    <cellStyle name="Note 3 4 2 4 4 3" xfId="11139"/>
    <cellStyle name="Note 3 4 2 4 4 4" xfId="29345"/>
    <cellStyle name="Note 3 4 2 4 4 5" xfId="43119"/>
    <cellStyle name="Note 3 4 2 4 5" xfId="9222"/>
    <cellStyle name="Note 3 4 2 4 5 2" xfId="17924"/>
    <cellStyle name="Note 3 4 2 4 5 3" xfId="25099"/>
    <cellStyle name="Note 3 4 2 4 5 4" xfId="30100"/>
    <cellStyle name="Note 3 4 2 4 5 5" xfId="49143"/>
    <cellStyle name="Note 3 4 2 4 6" xfId="9916"/>
    <cellStyle name="Note 3 4 2 4 6 2" xfId="18618"/>
    <cellStyle name="Note 3 4 2 4 6 3" xfId="12829"/>
    <cellStyle name="Note 3 4 2 4 6 4" xfId="30794"/>
    <cellStyle name="Note 3 4 2 4 6 5" xfId="49837"/>
    <cellStyle name="Note 3 4 2 4 7" xfId="10534"/>
    <cellStyle name="Note 3 4 2 4 7 2" xfId="19236"/>
    <cellStyle name="Note 3 4 2 4 7 3" xfId="20301"/>
    <cellStyle name="Note 3 4 2 4 7 4" xfId="31412"/>
    <cellStyle name="Note 3 4 2 4 7 5" xfId="50455"/>
    <cellStyle name="Note 3 4 2 4 8" xfId="13413"/>
    <cellStyle name="Note 3 4 2 4 9" xfId="1927"/>
    <cellStyle name="Note 3 4 2 5" xfId="3120"/>
    <cellStyle name="Note 3 4 2 5 2" xfId="11939"/>
    <cellStyle name="Note 3 4 2 5 2 2" xfId="44663"/>
    <cellStyle name="Note 3 4 2 5 3" xfId="21230"/>
    <cellStyle name="Note 3 4 2 5 4" xfId="1836"/>
    <cellStyle name="Note 3 4 2 5 5" xfId="37418"/>
    <cellStyle name="Note 3 4 2 6" xfId="5763"/>
    <cellStyle name="Note 3 4 2 6 2" xfId="14465"/>
    <cellStyle name="Note 3 4 2 6 2 2" xfId="46571"/>
    <cellStyle name="Note 3 4 2 6 3" xfId="24075"/>
    <cellStyle name="Note 3 4 2 6 4" xfId="26642"/>
    <cellStyle name="Note 3 4 2 6 5" xfId="40155"/>
    <cellStyle name="Note 3 4 2 7" xfId="5565"/>
    <cellStyle name="Note 3 4 2 7 2" xfId="14267"/>
    <cellStyle name="Note 3 4 2 7 2 2" xfId="46390"/>
    <cellStyle name="Note 3 4 2 7 3" xfId="23056"/>
    <cellStyle name="Note 3 4 2 7 4" xfId="26444"/>
    <cellStyle name="Note 3 4 2 7 5" xfId="39957"/>
    <cellStyle name="Note 3 4 2 8" xfId="7373"/>
    <cellStyle name="Note 3 4 2 8 2" xfId="16075"/>
    <cellStyle name="Note 3 4 2 8 3" xfId="11465"/>
    <cellStyle name="Note 3 4 2 8 4" xfId="28251"/>
    <cellStyle name="Note 3 4 2 8 5" xfId="41764"/>
    <cellStyle name="Note 3 4 2 9" xfId="7499"/>
    <cellStyle name="Note 3 4 2 9 2" xfId="16201"/>
    <cellStyle name="Note 3 4 2 9 3" xfId="20858"/>
    <cellStyle name="Note 3 4 2 9 4" xfId="28377"/>
    <cellStyle name="Note 3 4 2 9 5" xfId="48108"/>
    <cellStyle name="Note 3 4 20" xfId="35043"/>
    <cellStyle name="Note 3 4 21" xfId="37154"/>
    <cellStyle name="Note 3 4 3" xfId="827"/>
    <cellStyle name="Note 3 4 3 10" xfId="9158"/>
    <cellStyle name="Note 3 4 3 10 2" xfId="17860"/>
    <cellStyle name="Note 3 4 3 10 3" xfId="20273"/>
    <cellStyle name="Note 3 4 3 10 4" xfId="30036"/>
    <cellStyle name="Note 3 4 3 10 5" xfId="49079"/>
    <cellStyle name="Note 3 4 3 11" xfId="9877"/>
    <cellStyle name="Note 3 4 3 11 2" xfId="18579"/>
    <cellStyle name="Note 3 4 3 11 3" xfId="13047"/>
    <cellStyle name="Note 3 4 3 11 4" xfId="30755"/>
    <cellStyle name="Note 3 4 3 11 5" xfId="49798"/>
    <cellStyle name="Note 3 4 3 12" xfId="11370"/>
    <cellStyle name="Note 3 4 3 13" xfId="12278"/>
    <cellStyle name="Note 3 4 3 14" xfId="24730"/>
    <cellStyle name="Note 3 4 3 15" xfId="32620"/>
    <cellStyle name="Note 3 4 3 16" xfId="34285"/>
    <cellStyle name="Note 3 4 3 17" xfId="35667"/>
    <cellStyle name="Note 3 4 3 18" xfId="38194"/>
    <cellStyle name="Note 3 4 3 2" xfId="5017"/>
    <cellStyle name="Note 3 4 3 2 10" xfId="25896"/>
    <cellStyle name="Note 3 4 3 2 11" xfId="33835"/>
    <cellStyle name="Note 3 4 3 2 12" xfId="34771"/>
    <cellStyle name="Note 3 4 3 2 13" xfId="36882"/>
    <cellStyle name="Note 3 4 3 2 14" xfId="39409"/>
    <cellStyle name="Note 3 4 3 2 2" xfId="5975"/>
    <cellStyle name="Note 3 4 3 2 2 2" xfId="14677"/>
    <cellStyle name="Note 3 4 3 2 2 2 2" xfId="46764"/>
    <cellStyle name="Note 3 4 3 2 2 3" xfId="23675"/>
    <cellStyle name="Note 3 4 3 2 2 4" xfId="26854"/>
    <cellStyle name="Note 3 4 3 2 2 5" xfId="40367"/>
    <cellStyle name="Note 3 4 3 2 3" xfId="7108"/>
    <cellStyle name="Note 3 4 3 2 3 2" xfId="15810"/>
    <cellStyle name="Note 3 4 3 2 3 2 2" xfId="47786"/>
    <cellStyle name="Note 3 4 3 2 3 3" xfId="11676"/>
    <cellStyle name="Note 3 4 3 2 3 4" xfId="27986"/>
    <cellStyle name="Note 3 4 3 2 3 5" xfId="41499"/>
    <cellStyle name="Note 3 4 3 2 4" xfId="8773"/>
    <cellStyle name="Note 3 4 3 2 4 2" xfId="17475"/>
    <cellStyle name="Note 3 4 3 2 4 3" xfId="22252"/>
    <cellStyle name="Note 3 4 3 2 4 4" xfId="29651"/>
    <cellStyle name="Note 3 4 3 2 4 5" xfId="43425"/>
    <cellStyle name="Note 3 4 3 2 5" xfId="9528"/>
    <cellStyle name="Note 3 4 3 2 5 2" xfId="18230"/>
    <cellStyle name="Note 3 4 3 2 5 3" xfId="19818"/>
    <cellStyle name="Note 3 4 3 2 5 4" xfId="30406"/>
    <cellStyle name="Note 3 4 3 2 5 5" xfId="49449"/>
    <cellStyle name="Note 3 4 3 2 6" xfId="10222"/>
    <cellStyle name="Note 3 4 3 2 6 2" xfId="18924"/>
    <cellStyle name="Note 3 4 3 2 6 3" xfId="13132"/>
    <cellStyle name="Note 3 4 3 2 6 4" xfId="31100"/>
    <cellStyle name="Note 3 4 3 2 6 5" xfId="50143"/>
    <cellStyle name="Note 3 4 3 2 7" xfId="10840"/>
    <cellStyle name="Note 3 4 3 2 7 2" xfId="19542"/>
    <cellStyle name="Note 3 4 3 2 7 3" xfId="20416"/>
    <cellStyle name="Note 3 4 3 2 7 4" xfId="31718"/>
    <cellStyle name="Note 3 4 3 2 7 5" xfId="50761"/>
    <cellStyle name="Note 3 4 3 2 8" xfId="13719"/>
    <cellStyle name="Note 3 4 3 2 9" xfId="24311"/>
    <cellStyle name="Note 3 4 3 3" xfId="4885"/>
    <cellStyle name="Note 3 4 3 3 10" xfId="25764"/>
    <cellStyle name="Note 3 4 3 3 11" xfId="33703"/>
    <cellStyle name="Note 3 4 3 3 12" xfId="34639"/>
    <cellStyle name="Note 3 4 3 3 13" xfId="36750"/>
    <cellStyle name="Note 3 4 3 3 14" xfId="39277"/>
    <cellStyle name="Note 3 4 3 3 2" xfId="5581"/>
    <cellStyle name="Note 3 4 3 3 2 2" xfId="14283"/>
    <cellStyle name="Note 3 4 3 3 2 2 2" xfId="46405"/>
    <cellStyle name="Note 3 4 3 3 2 3" xfId="24579"/>
    <cellStyle name="Note 3 4 3 3 2 4" xfId="26460"/>
    <cellStyle name="Note 3 4 3 3 2 5" xfId="39973"/>
    <cellStyle name="Note 3 4 3 3 3" xfId="6976"/>
    <cellStyle name="Note 3 4 3 3 3 2" xfId="15678"/>
    <cellStyle name="Note 3 4 3 3 3 2 2" xfId="47654"/>
    <cellStyle name="Note 3 4 3 3 3 3" xfId="11861"/>
    <cellStyle name="Note 3 4 3 3 3 4" xfId="27854"/>
    <cellStyle name="Note 3 4 3 3 3 5" xfId="41367"/>
    <cellStyle name="Note 3 4 3 3 4" xfId="8641"/>
    <cellStyle name="Note 3 4 3 3 4 2" xfId="17343"/>
    <cellStyle name="Note 3 4 3 3 4 3" xfId="13299"/>
    <cellStyle name="Note 3 4 3 3 4 4" xfId="29519"/>
    <cellStyle name="Note 3 4 3 3 4 5" xfId="43293"/>
    <cellStyle name="Note 3 4 3 3 5" xfId="9396"/>
    <cellStyle name="Note 3 4 3 3 5 2" xfId="18098"/>
    <cellStyle name="Note 3 4 3 3 5 3" xfId="21085"/>
    <cellStyle name="Note 3 4 3 3 5 4" xfId="30274"/>
    <cellStyle name="Note 3 4 3 3 5 5" xfId="49317"/>
    <cellStyle name="Note 3 4 3 3 6" xfId="10090"/>
    <cellStyle name="Note 3 4 3 3 6 2" xfId="18792"/>
    <cellStyle name="Note 3 4 3 3 6 3" xfId="11189"/>
    <cellStyle name="Note 3 4 3 3 6 4" xfId="30968"/>
    <cellStyle name="Note 3 4 3 3 6 5" xfId="50011"/>
    <cellStyle name="Note 3 4 3 3 7" xfId="10708"/>
    <cellStyle name="Note 3 4 3 3 7 2" xfId="19410"/>
    <cellStyle name="Note 3 4 3 3 7 3" xfId="20018"/>
    <cellStyle name="Note 3 4 3 3 7 4" xfId="31586"/>
    <cellStyle name="Note 3 4 3 3 7 5" xfId="50629"/>
    <cellStyle name="Note 3 4 3 3 8" xfId="13587"/>
    <cellStyle name="Note 3 4 3 3 9" xfId="24318"/>
    <cellStyle name="Note 3 4 3 4" xfId="3270"/>
    <cellStyle name="Note 3 4 3 4 2" xfId="12085"/>
    <cellStyle name="Note 3 4 3 4 2 2" xfId="44801"/>
    <cellStyle name="Note 3 4 3 4 3" xfId="12967"/>
    <cellStyle name="Note 3 4 3 4 4" xfId="12514"/>
    <cellStyle name="Note 3 4 3 4 5" xfId="37568"/>
    <cellStyle name="Note 3 4 3 5" xfId="6382"/>
    <cellStyle name="Note 3 4 3 5 2" xfId="15084"/>
    <cellStyle name="Note 3 4 3 5 2 2" xfId="47135"/>
    <cellStyle name="Note 3 4 3 5 3" xfId="20969"/>
    <cellStyle name="Note 3 4 3 5 4" xfId="27261"/>
    <cellStyle name="Note 3 4 3 5 5" xfId="40774"/>
    <cellStyle name="Note 3 4 3 6" xfId="5473"/>
    <cellStyle name="Note 3 4 3 6 2" xfId="14175"/>
    <cellStyle name="Note 3 4 3 6 2 2" xfId="46300"/>
    <cellStyle name="Note 3 4 3 6 3" xfId="21674"/>
    <cellStyle name="Note 3 4 3 6 4" xfId="26352"/>
    <cellStyle name="Note 3 4 3 6 5" xfId="39865"/>
    <cellStyle name="Note 3 4 3 7" xfId="7337"/>
    <cellStyle name="Note 3 4 3 7 2" xfId="16039"/>
    <cellStyle name="Note 3 4 3 7 3" xfId="21112"/>
    <cellStyle name="Note 3 4 3 7 4" xfId="28215"/>
    <cellStyle name="Note 3 4 3 7 5" xfId="41728"/>
    <cellStyle name="Note 3 4 3 8" xfId="7888"/>
    <cellStyle name="Note 3 4 3 8 2" xfId="16590"/>
    <cellStyle name="Note 3 4 3 8 3" xfId="23652"/>
    <cellStyle name="Note 3 4 3 8 4" xfId="28766"/>
    <cellStyle name="Note 3 4 3 8 5" xfId="48406"/>
    <cellStyle name="Note 3 4 3 9" xfId="8387"/>
    <cellStyle name="Note 3 4 3 9 2" xfId="17089"/>
    <cellStyle name="Note 3 4 3 9 3" xfId="24166"/>
    <cellStyle name="Note 3 4 3 9 4" xfId="29265"/>
    <cellStyle name="Note 3 4 3 9 5" xfId="48845"/>
    <cellStyle name="Note 3 4 4" xfId="1256"/>
    <cellStyle name="Note 3 4 4 10" xfId="8096"/>
    <cellStyle name="Note 3 4 4 10 2" xfId="16798"/>
    <cellStyle name="Note 3 4 4 10 3" xfId="22862"/>
    <cellStyle name="Note 3 4 4 10 4" xfId="28974"/>
    <cellStyle name="Note 3 4 4 10 5" xfId="48614"/>
    <cellStyle name="Note 3 4 4 11" xfId="8139"/>
    <cellStyle name="Note 3 4 4 11 2" xfId="16841"/>
    <cellStyle name="Note 3 4 4 11 3" xfId="24366"/>
    <cellStyle name="Note 3 4 4 11 4" xfId="29017"/>
    <cellStyle name="Note 3 4 4 11 5" xfId="48657"/>
    <cellStyle name="Note 3 4 4 12" xfId="1766"/>
    <cellStyle name="Note 3 4 4 13" xfId="25237"/>
    <cellStyle name="Note 3 4 4 14" xfId="20490"/>
    <cellStyle name="Note 3 4 4 15" xfId="33049"/>
    <cellStyle name="Note 3 4 4 16" xfId="34350"/>
    <cellStyle name="Note 3 4 4 17" xfId="36096"/>
    <cellStyle name="Note 3 4 4 18" xfId="38623"/>
    <cellStyle name="Note 3 4 4 2" xfId="4805"/>
    <cellStyle name="Note 3 4 4 2 10" xfId="25684"/>
    <cellStyle name="Note 3 4 4 2 11" xfId="33623"/>
    <cellStyle name="Note 3 4 4 2 12" xfId="34559"/>
    <cellStyle name="Note 3 4 4 2 13" xfId="36670"/>
    <cellStyle name="Note 3 4 4 2 14" xfId="39197"/>
    <cellStyle name="Note 3 4 4 2 2" xfId="5444"/>
    <cellStyle name="Note 3 4 4 2 2 2" xfId="14146"/>
    <cellStyle name="Note 3 4 4 2 2 2 2" xfId="46272"/>
    <cellStyle name="Note 3 4 4 2 2 3" xfId="21835"/>
    <cellStyle name="Note 3 4 4 2 2 4" xfId="26323"/>
    <cellStyle name="Note 3 4 4 2 2 5" xfId="39836"/>
    <cellStyle name="Note 3 4 4 2 3" xfId="6896"/>
    <cellStyle name="Note 3 4 4 2 3 2" xfId="15598"/>
    <cellStyle name="Note 3 4 4 2 3 2 2" xfId="47574"/>
    <cellStyle name="Note 3 4 4 2 3 3" xfId="11898"/>
    <cellStyle name="Note 3 4 4 2 3 4" xfId="27774"/>
    <cellStyle name="Note 3 4 4 2 3 5" xfId="41287"/>
    <cellStyle name="Note 3 4 4 2 4" xfId="8561"/>
    <cellStyle name="Note 3 4 4 2 4 2" xfId="17263"/>
    <cellStyle name="Note 3 4 4 2 4 3" xfId="24228"/>
    <cellStyle name="Note 3 4 4 2 4 4" xfId="29439"/>
    <cellStyle name="Note 3 4 4 2 4 5" xfId="43213"/>
    <cellStyle name="Note 3 4 4 2 5" xfId="9316"/>
    <cellStyle name="Note 3 4 4 2 5 2" xfId="18018"/>
    <cellStyle name="Note 3 4 4 2 5 3" xfId="22210"/>
    <cellStyle name="Note 3 4 4 2 5 4" xfId="30194"/>
    <cellStyle name="Note 3 4 4 2 5 5" xfId="49237"/>
    <cellStyle name="Note 3 4 4 2 6" xfId="10010"/>
    <cellStyle name="Note 3 4 4 2 6 2" xfId="18712"/>
    <cellStyle name="Note 3 4 4 2 6 3" xfId="11677"/>
    <cellStyle name="Note 3 4 4 2 6 4" xfId="30888"/>
    <cellStyle name="Note 3 4 4 2 6 5" xfId="49931"/>
    <cellStyle name="Note 3 4 4 2 7" xfId="10628"/>
    <cellStyle name="Note 3 4 4 2 7 2" xfId="19330"/>
    <cellStyle name="Note 3 4 4 2 7 3" xfId="20350"/>
    <cellStyle name="Note 3 4 4 2 7 4" xfId="31506"/>
    <cellStyle name="Note 3 4 4 2 7 5" xfId="50549"/>
    <cellStyle name="Note 3 4 4 2 8" xfId="13507"/>
    <cellStyle name="Note 3 4 4 2 9" xfId="25314"/>
    <cellStyle name="Note 3 4 4 3" xfId="4755"/>
    <cellStyle name="Note 3 4 4 3 10" xfId="25634"/>
    <cellStyle name="Note 3 4 4 3 11" xfId="33573"/>
    <cellStyle name="Note 3 4 4 3 12" xfId="34509"/>
    <cellStyle name="Note 3 4 4 3 13" xfId="36620"/>
    <cellStyle name="Note 3 4 4 3 14" xfId="39147"/>
    <cellStyle name="Note 3 4 4 3 2" xfId="5583"/>
    <cellStyle name="Note 3 4 4 3 2 2" xfId="14285"/>
    <cellStyle name="Note 3 4 4 3 2 2 2" xfId="46407"/>
    <cellStyle name="Note 3 4 4 3 2 3" xfId="23425"/>
    <cellStyle name="Note 3 4 4 3 2 4" xfId="26462"/>
    <cellStyle name="Note 3 4 4 3 2 5" xfId="39975"/>
    <cellStyle name="Note 3 4 4 3 3" xfId="6846"/>
    <cellStyle name="Note 3 4 4 3 3 2" xfId="15548"/>
    <cellStyle name="Note 3 4 4 3 3 2 2" xfId="47524"/>
    <cellStyle name="Note 3 4 4 3 3 3" xfId="20345"/>
    <cellStyle name="Note 3 4 4 3 3 4" xfId="27724"/>
    <cellStyle name="Note 3 4 4 3 3 5" xfId="41237"/>
    <cellStyle name="Note 3 4 4 3 4" xfId="8511"/>
    <cellStyle name="Note 3 4 4 3 4 2" xfId="17213"/>
    <cellStyle name="Note 3 4 4 3 4 3" xfId="22722"/>
    <cellStyle name="Note 3 4 4 3 4 4" xfId="29389"/>
    <cellStyle name="Note 3 4 4 3 4 5" xfId="43163"/>
    <cellStyle name="Note 3 4 4 3 5" xfId="9266"/>
    <cellStyle name="Note 3 4 4 3 5 2" xfId="17968"/>
    <cellStyle name="Note 3 4 4 3 5 3" xfId="24197"/>
    <cellStyle name="Note 3 4 4 3 5 4" xfId="30144"/>
    <cellStyle name="Note 3 4 4 3 5 5" xfId="49187"/>
    <cellStyle name="Note 3 4 4 3 6" xfId="9960"/>
    <cellStyle name="Note 3 4 4 3 6 2" xfId="18662"/>
    <cellStyle name="Note 3 4 4 3 6 3" xfId="12639"/>
    <cellStyle name="Note 3 4 4 3 6 4" xfId="30838"/>
    <cellStyle name="Note 3 4 4 3 6 5" xfId="49881"/>
    <cellStyle name="Note 3 4 4 3 7" xfId="10578"/>
    <cellStyle name="Note 3 4 4 3 7 2" xfId="19280"/>
    <cellStyle name="Note 3 4 4 3 7 3" xfId="2182"/>
    <cellStyle name="Note 3 4 4 3 7 4" xfId="31456"/>
    <cellStyle name="Note 3 4 4 3 7 5" xfId="50499"/>
    <cellStyle name="Note 3 4 4 3 8" xfId="13457"/>
    <cellStyle name="Note 3 4 4 3 9" xfId="19821"/>
    <cellStyle name="Note 3 4 4 4" xfId="6501"/>
    <cellStyle name="Note 3 4 4 4 2" xfId="15203"/>
    <cellStyle name="Note 3 4 4 4 2 2" xfId="47237"/>
    <cellStyle name="Note 3 4 4 4 3" xfId="13298"/>
    <cellStyle name="Note 3 4 4 4 4" xfId="27380"/>
    <cellStyle name="Note 3 4 4 4 5" xfId="40893"/>
    <cellStyle name="Note 3 4 4 5" xfId="3278"/>
    <cellStyle name="Note 3 4 4 5 2" xfId="12093"/>
    <cellStyle name="Note 3 4 4 5 2 2" xfId="44808"/>
    <cellStyle name="Note 3 4 4 5 3" xfId="24148"/>
    <cellStyle name="Note 3 4 4 5 4" xfId="25104"/>
    <cellStyle name="Note 3 4 4 5 5" xfId="37576"/>
    <cellStyle name="Note 3 4 4 6" xfId="5370"/>
    <cellStyle name="Note 3 4 4 6 2" xfId="14072"/>
    <cellStyle name="Note 3 4 4 6 2 2" xfId="46209"/>
    <cellStyle name="Note 3 4 4 6 3" xfId="24607"/>
    <cellStyle name="Note 3 4 4 6 4" xfId="26249"/>
    <cellStyle name="Note 3 4 4 6 5" xfId="39762"/>
    <cellStyle name="Note 3 4 4 7" xfId="7379"/>
    <cellStyle name="Note 3 4 4 7 2" xfId="16081"/>
    <cellStyle name="Note 3 4 4 7 3" xfId="21460"/>
    <cellStyle name="Note 3 4 4 7 4" xfId="28257"/>
    <cellStyle name="Note 3 4 4 7 5" xfId="41770"/>
    <cellStyle name="Note 3 4 4 8" xfId="8151"/>
    <cellStyle name="Note 3 4 4 8 2" xfId="16853"/>
    <cellStyle name="Note 3 4 4 8 3" xfId="1741"/>
    <cellStyle name="Note 3 4 4 8 4" xfId="29029"/>
    <cellStyle name="Note 3 4 4 8 5" xfId="48669"/>
    <cellStyle name="Note 3 4 4 9" xfId="2942"/>
    <cellStyle name="Note 3 4 4 9 2" xfId="11774"/>
    <cellStyle name="Note 3 4 4 9 3" xfId="21151"/>
    <cellStyle name="Note 3 4 4 9 4" xfId="25431"/>
    <cellStyle name="Note 3 4 4 9 5" xfId="44486"/>
    <cellStyle name="Note 3 4 5" xfId="5114"/>
    <cellStyle name="Note 3 4 5 10" xfId="25993"/>
    <cellStyle name="Note 3 4 5 11" xfId="33932"/>
    <cellStyle name="Note 3 4 5 12" xfId="34868"/>
    <cellStyle name="Note 3 4 5 13" xfId="36979"/>
    <cellStyle name="Note 3 4 5 14" xfId="39506"/>
    <cellStyle name="Note 3 4 5 2" xfId="5883"/>
    <cellStyle name="Note 3 4 5 2 2" xfId="14585"/>
    <cellStyle name="Note 3 4 5 2 2 2" xfId="46680"/>
    <cellStyle name="Note 3 4 5 2 3" xfId="12429"/>
    <cellStyle name="Note 3 4 5 2 4" xfId="26762"/>
    <cellStyle name="Note 3 4 5 2 5" xfId="40275"/>
    <cellStyle name="Note 3 4 5 3" xfId="7205"/>
    <cellStyle name="Note 3 4 5 3 2" xfId="15907"/>
    <cellStyle name="Note 3 4 5 3 2 2" xfId="47883"/>
    <cellStyle name="Note 3 4 5 3 3" xfId="23802"/>
    <cellStyle name="Note 3 4 5 3 4" xfId="28083"/>
    <cellStyle name="Note 3 4 5 3 5" xfId="41596"/>
    <cellStyle name="Note 3 4 5 4" xfId="8870"/>
    <cellStyle name="Note 3 4 5 4 2" xfId="17572"/>
    <cellStyle name="Note 3 4 5 4 3" xfId="23173"/>
    <cellStyle name="Note 3 4 5 4 4" xfId="29748"/>
    <cellStyle name="Note 3 4 5 4 5" xfId="43522"/>
    <cellStyle name="Note 3 4 5 5" xfId="9625"/>
    <cellStyle name="Note 3 4 5 5 2" xfId="18327"/>
    <cellStyle name="Note 3 4 5 5 3" xfId="12834"/>
    <cellStyle name="Note 3 4 5 5 4" xfId="30503"/>
    <cellStyle name="Note 3 4 5 5 5" xfId="49546"/>
    <cellStyle name="Note 3 4 5 6" xfId="10319"/>
    <cellStyle name="Note 3 4 5 6 2" xfId="19021"/>
    <cellStyle name="Note 3 4 5 6 3" xfId="12246"/>
    <cellStyle name="Note 3 4 5 6 4" xfId="31197"/>
    <cellStyle name="Note 3 4 5 6 5" xfId="50240"/>
    <cellStyle name="Note 3 4 5 7" xfId="10937"/>
    <cellStyle name="Note 3 4 5 7 2" xfId="19639"/>
    <cellStyle name="Note 3 4 5 7 3" xfId="2507"/>
    <cellStyle name="Note 3 4 5 7 4" xfId="31815"/>
    <cellStyle name="Note 3 4 5 7 5" xfId="50858"/>
    <cellStyle name="Note 3 4 5 8" xfId="13816"/>
    <cellStyle name="Note 3 4 5 9" xfId="12835"/>
    <cellStyle name="Note 3 4 6" xfId="5042"/>
    <cellStyle name="Note 3 4 6 10" xfId="25921"/>
    <cellStyle name="Note 3 4 6 11" xfId="33860"/>
    <cellStyle name="Note 3 4 6 12" xfId="34796"/>
    <cellStyle name="Note 3 4 6 13" xfId="36907"/>
    <cellStyle name="Note 3 4 6 14" xfId="39434"/>
    <cellStyle name="Note 3 4 6 2" xfId="5408"/>
    <cellStyle name="Note 3 4 6 2 2" xfId="14110"/>
    <cellStyle name="Note 3 4 6 2 2 2" xfId="46241"/>
    <cellStyle name="Note 3 4 6 2 3" xfId="22991"/>
    <cellStyle name="Note 3 4 6 2 4" xfId="26287"/>
    <cellStyle name="Note 3 4 6 2 5" xfId="39800"/>
    <cellStyle name="Note 3 4 6 3" xfId="7133"/>
    <cellStyle name="Note 3 4 6 3 2" xfId="15835"/>
    <cellStyle name="Note 3 4 6 3 2 2" xfId="47811"/>
    <cellStyle name="Note 3 4 6 3 3" xfId="22642"/>
    <cellStyle name="Note 3 4 6 3 4" xfId="28011"/>
    <cellStyle name="Note 3 4 6 3 5" xfId="41524"/>
    <cellStyle name="Note 3 4 6 4" xfId="8798"/>
    <cellStyle name="Note 3 4 6 4 2" xfId="17500"/>
    <cellStyle name="Note 3 4 6 4 3" xfId="20609"/>
    <cellStyle name="Note 3 4 6 4 4" xfId="29676"/>
    <cellStyle name="Note 3 4 6 4 5" xfId="43450"/>
    <cellStyle name="Note 3 4 6 5" xfId="9553"/>
    <cellStyle name="Note 3 4 6 5 2" xfId="18255"/>
    <cellStyle name="Note 3 4 6 5 3" xfId="12586"/>
    <cellStyle name="Note 3 4 6 5 4" xfId="30431"/>
    <cellStyle name="Note 3 4 6 5 5" xfId="49474"/>
    <cellStyle name="Note 3 4 6 6" xfId="10247"/>
    <cellStyle name="Note 3 4 6 6 2" xfId="18949"/>
    <cellStyle name="Note 3 4 6 6 3" xfId="13283"/>
    <cellStyle name="Note 3 4 6 6 4" xfId="31125"/>
    <cellStyle name="Note 3 4 6 6 5" xfId="50168"/>
    <cellStyle name="Note 3 4 6 7" xfId="10865"/>
    <cellStyle name="Note 3 4 6 7 2" xfId="19567"/>
    <cellStyle name="Note 3 4 6 7 3" xfId="11884"/>
    <cellStyle name="Note 3 4 6 7 4" xfId="31743"/>
    <cellStyle name="Note 3 4 6 7 5" xfId="50786"/>
    <cellStyle name="Note 3 4 6 8" xfId="13744"/>
    <cellStyle name="Note 3 4 6 9" xfId="21618"/>
    <cellStyle name="Note 3 4 7" xfId="6049"/>
    <cellStyle name="Note 3 4 7 2" xfId="14751"/>
    <cellStyle name="Note 3 4 7 2 2" xfId="46829"/>
    <cellStyle name="Note 3 4 7 3" xfId="22004"/>
    <cellStyle name="Note 3 4 7 4" xfId="26928"/>
    <cellStyle name="Note 3 4 7 5" xfId="40441"/>
    <cellStyle name="Note 3 4 8" xfId="5800"/>
    <cellStyle name="Note 3 4 8 2" xfId="14502"/>
    <cellStyle name="Note 3 4 8 2 2" xfId="46602"/>
    <cellStyle name="Note 3 4 8 3" xfId="24844"/>
    <cellStyle name="Note 3 4 8 4" xfId="26679"/>
    <cellStyle name="Note 3 4 8 5" xfId="40192"/>
    <cellStyle name="Note 3 4 9" xfId="5982"/>
    <cellStyle name="Note 3 4 9 2" xfId="14684"/>
    <cellStyle name="Note 3 4 9 2 2" xfId="46771"/>
    <cellStyle name="Note 3 4 9 3" xfId="22645"/>
    <cellStyle name="Note 3 4 9 4" xfId="26861"/>
    <cellStyle name="Note 3 4 9 5" xfId="40374"/>
    <cellStyle name="Note 3 5" xfId="655"/>
    <cellStyle name="Note 3 5 10" xfId="6029"/>
    <cellStyle name="Note 3 5 10 2" xfId="14731"/>
    <cellStyle name="Note 3 5 10 3" xfId="21051"/>
    <cellStyle name="Note 3 5 10 4" xfId="26908"/>
    <cellStyle name="Note 3 5 10 5" xfId="40421"/>
    <cellStyle name="Note 3 5 11" xfId="7573"/>
    <cellStyle name="Note 3 5 11 2" xfId="16275"/>
    <cellStyle name="Note 3 5 11 3" xfId="24305"/>
    <cellStyle name="Note 3 5 11 4" xfId="28451"/>
    <cellStyle name="Note 3 5 11 5" xfId="48182"/>
    <cellStyle name="Note 3 5 12" xfId="7868"/>
    <cellStyle name="Note 3 5 12 2" xfId="16570"/>
    <cellStyle name="Note 3 5 12 3" xfId="22778"/>
    <cellStyle name="Note 3 5 12 4" xfId="28746"/>
    <cellStyle name="Note 3 5 12 5" xfId="48386"/>
    <cellStyle name="Note 3 5 13" xfId="7629"/>
    <cellStyle name="Note 3 5 13 2" xfId="16331"/>
    <cellStyle name="Note 3 5 13 3" xfId="21540"/>
    <cellStyle name="Note 3 5 13 4" xfId="28507"/>
    <cellStyle name="Note 3 5 13 5" xfId="48227"/>
    <cellStyle name="Note 3 5 14" xfId="8013"/>
    <cellStyle name="Note 3 5 14 2" xfId="16715"/>
    <cellStyle name="Note 3 5 14 3" xfId="21965"/>
    <cellStyle name="Note 3 5 14 4" xfId="28891"/>
    <cellStyle name="Note 3 5 14 5" xfId="48531"/>
    <cellStyle name="Note 3 5 15" xfId="1810"/>
    <cellStyle name="Note 3 5 16" xfId="20274"/>
    <cellStyle name="Note 3 5 17" xfId="22135"/>
    <cellStyle name="Note 3 5 18" xfId="32167"/>
    <cellStyle name="Note 3 5 19" xfId="34143"/>
    <cellStyle name="Note 3 5 2" xfId="765"/>
    <cellStyle name="Note 3 5 2 10" xfId="7529"/>
    <cellStyle name="Note 3 5 2 10 2" xfId="16231"/>
    <cellStyle name="Note 3 5 2 10 3" xfId="23975"/>
    <cellStyle name="Note 3 5 2 10 4" xfId="28407"/>
    <cellStyle name="Note 3 5 2 10 5" xfId="48138"/>
    <cellStyle name="Note 3 5 2 11" xfId="8207"/>
    <cellStyle name="Note 3 5 2 11 2" xfId="16909"/>
    <cellStyle name="Note 3 5 2 11 3" xfId="25292"/>
    <cellStyle name="Note 3 5 2 11 4" xfId="29085"/>
    <cellStyle name="Note 3 5 2 11 5" xfId="48725"/>
    <cellStyle name="Note 3 5 2 12" xfId="9000"/>
    <cellStyle name="Note 3 5 2 12 2" xfId="17702"/>
    <cellStyle name="Note 3 5 2 12 3" xfId="23471"/>
    <cellStyle name="Note 3 5 2 12 4" xfId="29878"/>
    <cellStyle name="Note 3 5 2 12 5" xfId="48921"/>
    <cellStyle name="Note 3 5 2 13" xfId="11313"/>
    <cellStyle name="Note 3 5 2 14" xfId="12962"/>
    <cellStyle name="Note 3 5 2 15" xfId="1861"/>
    <cellStyle name="Note 3 5 2 16" xfId="32559"/>
    <cellStyle name="Note 3 5 2 17" xfId="34261"/>
    <cellStyle name="Note 3 5 2 18" xfId="35606"/>
    <cellStyle name="Note 3 5 2 19" xfId="37406"/>
    <cellStyle name="Note 3 5 2 2" xfId="1534"/>
    <cellStyle name="Note 3 5 2 2 10" xfId="13231"/>
    <cellStyle name="Note 3 5 2 2 11" xfId="24997"/>
    <cellStyle name="Note 3 5 2 2 12" xfId="25570"/>
    <cellStyle name="Note 3 5 2 2 13" xfId="33327"/>
    <cellStyle name="Note 3 5 2 2 14" xfId="34445"/>
    <cellStyle name="Note 3 5 2 2 15" xfId="36374"/>
    <cellStyle name="Note 3 5 2 2 16" xfId="38901"/>
    <cellStyle name="Note 3 5 2 2 2" xfId="5152"/>
    <cellStyle name="Note 3 5 2 2 2 10" xfId="26031"/>
    <cellStyle name="Note 3 5 2 2 2 11" xfId="33970"/>
    <cellStyle name="Note 3 5 2 2 2 12" xfId="34906"/>
    <cellStyle name="Note 3 5 2 2 2 13" xfId="37017"/>
    <cellStyle name="Note 3 5 2 2 2 14" xfId="39544"/>
    <cellStyle name="Note 3 5 2 2 2 2" xfId="5532"/>
    <cellStyle name="Note 3 5 2 2 2 2 2" xfId="14234"/>
    <cellStyle name="Note 3 5 2 2 2 2 2 2" xfId="46357"/>
    <cellStyle name="Note 3 5 2 2 2 2 3" xfId="22474"/>
    <cellStyle name="Note 3 5 2 2 2 2 4" xfId="26411"/>
    <cellStyle name="Note 3 5 2 2 2 2 5" xfId="39924"/>
    <cellStyle name="Note 3 5 2 2 2 3" xfId="7243"/>
    <cellStyle name="Note 3 5 2 2 2 3 2" xfId="15945"/>
    <cellStyle name="Note 3 5 2 2 2 3 2 2" xfId="47921"/>
    <cellStyle name="Note 3 5 2 2 2 3 3" xfId="21587"/>
    <cellStyle name="Note 3 5 2 2 2 3 4" xfId="28121"/>
    <cellStyle name="Note 3 5 2 2 2 3 5" xfId="41634"/>
    <cellStyle name="Note 3 5 2 2 2 4" xfId="8908"/>
    <cellStyle name="Note 3 5 2 2 2 4 2" xfId="17610"/>
    <cellStyle name="Note 3 5 2 2 2 4 3" xfId="22769"/>
    <cellStyle name="Note 3 5 2 2 2 4 4" xfId="29786"/>
    <cellStyle name="Note 3 5 2 2 2 4 5" xfId="43560"/>
    <cellStyle name="Note 3 5 2 2 2 5" xfId="9663"/>
    <cellStyle name="Note 3 5 2 2 2 5 2" xfId="18365"/>
    <cellStyle name="Note 3 5 2 2 2 5 3" xfId="13144"/>
    <cellStyle name="Note 3 5 2 2 2 5 4" xfId="30541"/>
    <cellStyle name="Note 3 5 2 2 2 5 5" xfId="49584"/>
    <cellStyle name="Note 3 5 2 2 2 6" xfId="10357"/>
    <cellStyle name="Note 3 5 2 2 2 6 2" xfId="19059"/>
    <cellStyle name="Note 3 5 2 2 2 6 3" xfId="20021"/>
    <cellStyle name="Note 3 5 2 2 2 6 4" xfId="31235"/>
    <cellStyle name="Note 3 5 2 2 2 6 5" xfId="50278"/>
    <cellStyle name="Note 3 5 2 2 2 7" xfId="10975"/>
    <cellStyle name="Note 3 5 2 2 2 7 2" xfId="19677"/>
    <cellStyle name="Note 3 5 2 2 2 7 3" xfId="11128"/>
    <cellStyle name="Note 3 5 2 2 2 7 4" xfId="31853"/>
    <cellStyle name="Note 3 5 2 2 2 7 5" xfId="50896"/>
    <cellStyle name="Note 3 5 2 2 2 8" xfId="13854"/>
    <cellStyle name="Note 3 5 2 2 2 9" xfId="24020"/>
    <cellStyle name="Note 3 5 2 2 3" xfId="5228"/>
    <cellStyle name="Note 3 5 2 2 3 10" xfId="26107"/>
    <cellStyle name="Note 3 5 2 2 3 11" xfId="34046"/>
    <cellStyle name="Note 3 5 2 2 3 12" xfId="34982"/>
    <cellStyle name="Note 3 5 2 2 3 13" xfId="37093"/>
    <cellStyle name="Note 3 5 2 2 3 14" xfId="39620"/>
    <cellStyle name="Note 3 5 2 2 3 2" xfId="6583"/>
    <cellStyle name="Note 3 5 2 2 3 2 2" xfId="15285"/>
    <cellStyle name="Note 3 5 2 2 3 2 2 2" xfId="47310"/>
    <cellStyle name="Note 3 5 2 2 3 2 3" xfId="11174"/>
    <cellStyle name="Note 3 5 2 2 3 2 4" xfId="27461"/>
    <cellStyle name="Note 3 5 2 2 3 2 5" xfId="40974"/>
    <cellStyle name="Note 3 5 2 2 3 3" xfId="7319"/>
    <cellStyle name="Note 3 5 2 2 3 3 2" xfId="16021"/>
    <cellStyle name="Note 3 5 2 2 3 3 2 2" xfId="47997"/>
    <cellStyle name="Note 3 5 2 2 3 3 3" xfId="22477"/>
    <cellStyle name="Note 3 5 2 2 3 3 4" xfId="28197"/>
    <cellStyle name="Note 3 5 2 2 3 3 5" xfId="41710"/>
    <cellStyle name="Note 3 5 2 2 3 4" xfId="8984"/>
    <cellStyle name="Note 3 5 2 2 3 4 2" xfId="17686"/>
    <cellStyle name="Note 3 5 2 2 3 4 3" xfId="23192"/>
    <cellStyle name="Note 3 5 2 2 3 4 4" xfId="29862"/>
    <cellStyle name="Note 3 5 2 2 3 4 5" xfId="43636"/>
    <cellStyle name="Note 3 5 2 2 3 5" xfId="9739"/>
    <cellStyle name="Note 3 5 2 2 3 5 2" xfId="18441"/>
    <cellStyle name="Note 3 5 2 2 3 5 3" xfId="12706"/>
    <cellStyle name="Note 3 5 2 2 3 5 4" xfId="30617"/>
    <cellStyle name="Note 3 5 2 2 3 5 5" xfId="49660"/>
    <cellStyle name="Note 3 5 2 2 3 6" xfId="10433"/>
    <cellStyle name="Note 3 5 2 2 3 6 2" xfId="19135"/>
    <cellStyle name="Note 3 5 2 2 3 6 3" xfId="20225"/>
    <cellStyle name="Note 3 5 2 2 3 6 4" xfId="31311"/>
    <cellStyle name="Note 3 5 2 2 3 6 5" xfId="50354"/>
    <cellStyle name="Note 3 5 2 2 3 7" xfId="11051"/>
    <cellStyle name="Note 3 5 2 2 3 7 2" xfId="19753"/>
    <cellStyle name="Note 3 5 2 2 3 7 3" xfId="11522"/>
    <cellStyle name="Note 3 5 2 2 3 7 4" xfId="31929"/>
    <cellStyle name="Note 3 5 2 2 3 7 5" xfId="50972"/>
    <cellStyle name="Note 3 5 2 2 3 8" xfId="13930"/>
    <cellStyle name="Note 3 5 2 2 3 9" xfId="23090"/>
    <cellStyle name="Note 3 5 2 2 4" xfId="6041"/>
    <cellStyle name="Note 3 5 2 2 4 2" xfId="14743"/>
    <cellStyle name="Note 3 5 2 2 4 2 2" xfId="46823"/>
    <cellStyle name="Note 3 5 2 2 4 3" xfId="23624"/>
    <cellStyle name="Note 3 5 2 2 4 4" xfId="26920"/>
    <cellStyle name="Note 3 5 2 2 4 5" xfId="40433"/>
    <cellStyle name="Note 3 5 2 2 5" xfId="6716"/>
    <cellStyle name="Note 3 5 2 2 5 2" xfId="15418"/>
    <cellStyle name="Note 3 5 2 2 5 2 2" xfId="47421"/>
    <cellStyle name="Note 3 5 2 2 5 3" xfId="23071"/>
    <cellStyle name="Note 3 5 2 2 5 4" xfId="27594"/>
    <cellStyle name="Note 3 5 2 2 5 5" xfId="41107"/>
    <cellStyle name="Note 3 5 2 2 6" xfId="8352"/>
    <cellStyle name="Note 3 5 2 2 6 2" xfId="17054"/>
    <cellStyle name="Note 3 5 2 2 6 3" xfId="21890"/>
    <cellStyle name="Note 3 5 2 2 6 4" xfId="29230"/>
    <cellStyle name="Note 3 5 2 2 6 5" xfId="42917"/>
    <cellStyle name="Note 3 5 2 2 7" xfId="9127"/>
    <cellStyle name="Note 3 5 2 2 7 2" xfId="17829"/>
    <cellStyle name="Note 3 5 2 2 7 3" xfId="22762"/>
    <cellStyle name="Note 3 5 2 2 7 4" xfId="30005"/>
    <cellStyle name="Note 3 5 2 2 7 5" xfId="49048"/>
    <cellStyle name="Note 3 5 2 2 8" xfId="9855"/>
    <cellStyle name="Note 3 5 2 2 8 2" xfId="18557"/>
    <cellStyle name="Note 3 5 2 2 8 3" xfId="12983"/>
    <cellStyle name="Note 3 5 2 2 8 4" xfId="30733"/>
    <cellStyle name="Note 3 5 2 2 8 5" xfId="49776"/>
    <cellStyle name="Note 3 5 2 2 9" xfId="10514"/>
    <cellStyle name="Note 3 5 2 2 9 2" xfId="19216"/>
    <cellStyle name="Note 3 5 2 2 9 3" xfId="13147"/>
    <cellStyle name="Note 3 5 2 2 9 4" xfId="31392"/>
    <cellStyle name="Note 3 5 2 2 9 5" xfId="50435"/>
    <cellStyle name="Note 3 5 2 3" xfId="4858"/>
    <cellStyle name="Note 3 5 2 3 10" xfId="25737"/>
    <cellStyle name="Note 3 5 2 3 11" xfId="33676"/>
    <cellStyle name="Note 3 5 2 3 12" xfId="34612"/>
    <cellStyle name="Note 3 5 2 3 13" xfId="36723"/>
    <cellStyle name="Note 3 5 2 3 14" xfId="39250"/>
    <cellStyle name="Note 3 5 2 3 2" xfId="5552"/>
    <cellStyle name="Note 3 5 2 3 2 2" xfId="14254"/>
    <cellStyle name="Note 3 5 2 3 2 2 2" xfId="46377"/>
    <cellStyle name="Note 3 5 2 3 2 3" xfId="24718"/>
    <cellStyle name="Note 3 5 2 3 2 4" xfId="26431"/>
    <cellStyle name="Note 3 5 2 3 2 5" xfId="39944"/>
    <cellStyle name="Note 3 5 2 3 3" xfId="6949"/>
    <cellStyle name="Note 3 5 2 3 3 2" xfId="15651"/>
    <cellStyle name="Note 3 5 2 3 3 2 2" xfId="47627"/>
    <cellStyle name="Note 3 5 2 3 3 3" xfId="11886"/>
    <cellStyle name="Note 3 5 2 3 3 4" xfId="27827"/>
    <cellStyle name="Note 3 5 2 3 3 5" xfId="41340"/>
    <cellStyle name="Note 3 5 2 3 4" xfId="8614"/>
    <cellStyle name="Note 3 5 2 3 4 2" xfId="17316"/>
    <cellStyle name="Note 3 5 2 3 4 3" xfId="20781"/>
    <cellStyle name="Note 3 5 2 3 4 4" xfId="29492"/>
    <cellStyle name="Note 3 5 2 3 4 5" xfId="43266"/>
    <cellStyle name="Note 3 5 2 3 5" xfId="9369"/>
    <cellStyle name="Note 3 5 2 3 5 2" xfId="18071"/>
    <cellStyle name="Note 3 5 2 3 5 3" xfId="20905"/>
    <cellStyle name="Note 3 5 2 3 5 4" xfId="30247"/>
    <cellStyle name="Note 3 5 2 3 5 5" xfId="49290"/>
    <cellStyle name="Note 3 5 2 3 6" xfId="10063"/>
    <cellStyle name="Note 3 5 2 3 6 2" xfId="18765"/>
    <cellStyle name="Note 3 5 2 3 6 3" xfId="19866"/>
    <cellStyle name="Note 3 5 2 3 6 4" xfId="30941"/>
    <cellStyle name="Note 3 5 2 3 6 5" xfId="49984"/>
    <cellStyle name="Note 3 5 2 3 7" xfId="10681"/>
    <cellStyle name="Note 3 5 2 3 7 2" xfId="19383"/>
    <cellStyle name="Note 3 5 2 3 7 3" xfId="2326"/>
    <cellStyle name="Note 3 5 2 3 7 4" xfId="31559"/>
    <cellStyle name="Note 3 5 2 3 7 5" xfId="50602"/>
    <cellStyle name="Note 3 5 2 3 8" xfId="13560"/>
    <cellStyle name="Note 3 5 2 3 9" xfId="22316"/>
    <cellStyle name="Note 3 5 2 4" xfId="4962"/>
    <cellStyle name="Note 3 5 2 4 10" xfId="25841"/>
    <cellStyle name="Note 3 5 2 4 11" xfId="33780"/>
    <cellStyle name="Note 3 5 2 4 12" xfId="34716"/>
    <cellStyle name="Note 3 5 2 4 13" xfId="36827"/>
    <cellStyle name="Note 3 5 2 4 14" xfId="39354"/>
    <cellStyle name="Note 3 5 2 4 2" xfId="5326"/>
    <cellStyle name="Note 3 5 2 4 2 2" xfId="14028"/>
    <cellStyle name="Note 3 5 2 4 2 2 2" xfId="46166"/>
    <cellStyle name="Note 3 5 2 4 2 3" xfId="24103"/>
    <cellStyle name="Note 3 5 2 4 2 4" xfId="26205"/>
    <cellStyle name="Note 3 5 2 4 2 5" xfId="39718"/>
    <cellStyle name="Note 3 5 2 4 3" xfId="7053"/>
    <cellStyle name="Note 3 5 2 4 3 2" xfId="15755"/>
    <cellStyle name="Note 3 5 2 4 3 2 2" xfId="47731"/>
    <cellStyle name="Note 3 5 2 4 3 3" xfId="12572"/>
    <cellStyle name="Note 3 5 2 4 3 4" xfId="27931"/>
    <cellStyle name="Note 3 5 2 4 3 5" xfId="41444"/>
    <cellStyle name="Note 3 5 2 4 4" xfId="8718"/>
    <cellStyle name="Note 3 5 2 4 4 2" xfId="17420"/>
    <cellStyle name="Note 3 5 2 4 4 3" xfId="22503"/>
    <cellStyle name="Note 3 5 2 4 4 4" xfId="29596"/>
    <cellStyle name="Note 3 5 2 4 4 5" xfId="43370"/>
    <cellStyle name="Note 3 5 2 4 5" xfId="9473"/>
    <cellStyle name="Note 3 5 2 4 5 2" xfId="18175"/>
    <cellStyle name="Note 3 5 2 4 5 3" xfId="22756"/>
    <cellStyle name="Note 3 5 2 4 5 4" xfId="30351"/>
    <cellStyle name="Note 3 5 2 4 5 5" xfId="49394"/>
    <cellStyle name="Note 3 5 2 4 6" xfId="10167"/>
    <cellStyle name="Note 3 5 2 4 6 2" xfId="18869"/>
    <cellStyle name="Note 3 5 2 4 6 3" xfId="12784"/>
    <cellStyle name="Note 3 5 2 4 6 4" xfId="31045"/>
    <cellStyle name="Note 3 5 2 4 6 5" xfId="50088"/>
    <cellStyle name="Note 3 5 2 4 7" xfId="10785"/>
    <cellStyle name="Note 3 5 2 4 7 2" xfId="19487"/>
    <cellStyle name="Note 3 5 2 4 7 3" xfId="12565"/>
    <cellStyle name="Note 3 5 2 4 7 4" xfId="31663"/>
    <cellStyle name="Note 3 5 2 4 7 5" xfId="50706"/>
    <cellStyle name="Note 3 5 2 4 8" xfId="13664"/>
    <cellStyle name="Note 3 5 2 4 9" xfId="21192"/>
    <cellStyle name="Note 3 5 2 5" xfId="5389"/>
    <cellStyle name="Note 3 5 2 5 2" xfId="14091"/>
    <cellStyle name="Note 3 5 2 5 2 2" xfId="46225"/>
    <cellStyle name="Note 3 5 2 5 3" xfId="25460"/>
    <cellStyle name="Note 3 5 2 5 4" xfId="26268"/>
    <cellStyle name="Note 3 5 2 5 5" xfId="39781"/>
    <cellStyle name="Note 3 5 2 6" xfId="6337"/>
    <cellStyle name="Note 3 5 2 6 2" xfId="15039"/>
    <cellStyle name="Note 3 5 2 6 2 2" xfId="47093"/>
    <cellStyle name="Note 3 5 2 6 3" xfId="24519"/>
    <cellStyle name="Note 3 5 2 6 4" xfId="27216"/>
    <cellStyle name="Note 3 5 2 6 5" xfId="40729"/>
    <cellStyle name="Note 3 5 2 7" xfId="6751"/>
    <cellStyle name="Note 3 5 2 7 2" xfId="15453"/>
    <cellStyle name="Note 3 5 2 7 2 2" xfId="47444"/>
    <cellStyle name="Note 3 5 2 7 3" xfId="20032"/>
    <cellStyle name="Note 3 5 2 7 4" xfId="27629"/>
    <cellStyle name="Note 3 5 2 7 5" xfId="41142"/>
    <cellStyle name="Note 3 5 2 8" xfId="5421"/>
    <cellStyle name="Note 3 5 2 8 2" xfId="14123"/>
    <cellStyle name="Note 3 5 2 8 3" xfId="11261"/>
    <cellStyle name="Note 3 5 2 8 4" xfId="26300"/>
    <cellStyle name="Note 3 5 2 8 5" xfId="39813"/>
    <cellStyle name="Note 3 5 2 9" xfId="7845"/>
    <cellStyle name="Note 3 5 2 9 2" xfId="16547"/>
    <cellStyle name="Note 3 5 2 9 3" xfId="20807"/>
    <cellStyle name="Note 3 5 2 9 4" xfId="28723"/>
    <cellStyle name="Note 3 5 2 9 5" xfId="48363"/>
    <cellStyle name="Note 3 5 20" xfId="35214"/>
    <cellStyle name="Note 3 5 21" xfId="37296"/>
    <cellStyle name="Note 3 5 3" xfId="923"/>
    <cellStyle name="Note 3 5 3 10" xfId="9163"/>
    <cellStyle name="Note 3 5 3 10 2" xfId="17865"/>
    <cellStyle name="Note 3 5 3 10 3" xfId="24441"/>
    <cellStyle name="Note 3 5 3 10 4" xfId="30041"/>
    <cellStyle name="Note 3 5 3 10 5" xfId="49084"/>
    <cellStyle name="Note 3 5 3 11" xfId="9880"/>
    <cellStyle name="Note 3 5 3 11 2" xfId="18582"/>
    <cellStyle name="Note 3 5 3 11 3" xfId="11113"/>
    <cellStyle name="Note 3 5 3 11 4" xfId="30758"/>
    <cellStyle name="Note 3 5 3 11 5" xfId="49801"/>
    <cellStyle name="Note 3 5 3 12" xfId="11454"/>
    <cellStyle name="Note 3 5 3 13" xfId="23731"/>
    <cellStyle name="Note 3 5 3 14" xfId="23902"/>
    <cellStyle name="Note 3 5 3 15" xfId="32716"/>
    <cellStyle name="Note 3 5 3 16" xfId="34326"/>
    <cellStyle name="Note 3 5 3 17" xfId="35763"/>
    <cellStyle name="Note 3 5 3 18" xfId="38290"/>
    <cellStyle name="Note 3 5 3 2" xfId="4973"/>
    <cellStyle name="Note 3 5 3 2 10" xfId="25852"/>
    <cellStyle name="Note 3 5 3 2 11" xfId="33791"/>
    <cellStyle name="Note 3 5 3 2 12" xfId="34727"/>
    <cellStyle name="Note 3 5 3 2 13" xfId="36838"/>
    <cellStyle name="Note 3 5 3 2 14" xfId="39365"/>
    <cellStyle name="Note 3 5 3 2 2" xfId="5625"/>
    <cellStyle name="Note 3 5 3 2 2 2" xfId="14327"/>
    <cellStyle name="Note 3 5 3 2 2 2 2" xfId="46445"/>
    <cellStyle name="Note 3 5 3 2 2 3" xfId="22136"/>
    <cellStyle name="Note 3 5 3 2 2 4" xfId="26504"/>
    <cellStyle name="Note 3 5 3 2 2 5" xfId="40017"/>
    <cellStyle name="Note 3 5 3 2 3" xfId="7064"/>
    <cellStyle name="Note 3 5 3 2 3 2" xfId="15766"/>
    <cellStyle name="Note 3 5 3 2 3 2 2" xfId="47742"/>
    <cellStyle name="Note 3 5 3 2 3 3" xfId="13031"/>
    <cellStyle name="Note 3 5 3 2 3 4" xfId="27942"/>
    <cellStyle name="Note 3 5 3 2 3 5" xfId="41455"/>
    <cellStyle name="Note 3 5 3 2 4" xfId="8729"/>
    <cellStyle name="Note 3 5 3 2 4 2" xfId="17431"/>
    <cellStyle name="Note 3 5 3 2 4 3" xfId="23871"/>
    <cellStyle name="Note 3 5 3 2 4 4" xfId="29607"/>
    <cellStyle name="Note 3 5 3 2 4 5" xfId="43381"/>
    <cellStyle name="Note 3 5 3 2 5" xfId="9484"/>
    <cellStyle name="Note 3 5 3 2 5 2" xfId="18186"/>
    <cellStyle name="Note 3 5 3 2 5 3" xfId="24614"/>
    <cellStyle name="Note 3 5 3 2 5 4" xfId="30362"/>
    <cellStyle name="Note 3 5 3 2 5 5" xfId="49405"/>
    <cellStyle name="Note 3 5 3 2 6" xfId="10178"/>
    <cellStyle name="Note 3 5 3 2 6 2" xfId="18880"/>
    <cellStyle name="Note 3 5 3 2 6 3" xfId="20040"/>
    <cellStyle name="Note 3 5 3 2 6 4" xfId="31056"/>
    <cellStyle name="Note 3 5 3 2 6 5" xfId="50099"/>
    <cellStyle name="Note 3 5 3 2 7" xfId="10796"/>
    <cellStyle name="Note 3 5 3 2 7 2" xfId="19498"/>
    <cellStyle name="Note 3 5 3 2 7 3" xfId="12848"/>
    <cellStyle name="Note 3 5 3 2 7 4" xfId="31674"/>
    <cellStyle name="Note 3 5 3 2 7 5" xfId="50717"/>
    <cellStyle name="Note 3 5 3 2 8" xfId="13675"/>
    <cellStyle name="Note 3 5 3 2 9" xfId="24691"/>
    <cellStyle name="Note 3 5 3 3" xfId="4868"/>
    <cellStyle name="Note 3 5 3 3 10" xfId="25747"/>
    <cellStyle name="Note 3 5 3 3 11" xfId="33686"/>
    <cellStyle name="Note 3 5 3 3 12" xfId="34622"/>
    <cellStyle name="Note 3 5 3 3 13" xfId="36733"/>
    <cellStyle name="Note 3 5 3 3 14" xfId="39260"/>
    <cellStyle name="Note 3 5 3 3 2" xfId="5685"/>
    <cellStyle name="Note 3 5 3 3 2 2" xfId="14387"/>
    <cellStyle name="Note 3 5 3 3 2 2 2" xfId="46501"/>
    <cellStyle name="Note 3 5 3 3 2 3" xfId="13029"/>
    <cellStyle name="Note 3 5 3 3 2 4" xfId="26564"/>
    <cellStyle name="Note 3 5 3 3 2 5" xfId="40077"/>
    <cellStyle name="Note 3 5 3 3 3" xfId="6959"/>
    <cellStyle name="Note 3 5 3 3 3 2" xfId="15661"/>
    <cellStyle name="Note 3 5 3 3 3 2 2" xfId="47637"/>
    <cellStyle name="Note 3 5 3 3 3 3" xfId="20378"/>
    <cellStyle name="Note 3 5 3 3 3 4" xfId="27837"/>
    <cellStyle name="Note 3 5 3 3 3 5" xfId="41350"/>
    <cellStyle name="Note 3 5 3 3 4" xfId="8624"/>
    <cellStyle name="Note 3 5 3 3 4 2" xfId="17326"/>
    <cellStyle name="Note 3 5 3 3 4 3" xfId="11829"/>
    <cellStyle name="Note 3 5 3 3 4 4" xfId="29502"/>
    <cellStyle name="Note 3 5 3 3 4 5" xfId="43276"/>
    <cellStyle name="Note 3 5 3 3 5" xfId="9379"/>
    <cellStyle name="Note 3 5 3 3 5 2" xfId="18081"/>
    <cellStyle name="Note 3 5 3 3 5 3" xfId="24204"/>
    <cellStyle name="Note 3 5 3 3 5 4" xfId="30257"/>
    <cellStyle name="Note 3 5 3 3 5 5" xfId="49300"/>
    <cellStyle name="Note 3 5 3 3 6" xfId="10073"/>
    <cellStyle name="Note 3 5 3 3 6 2" xfId="18775"/>
    <cellStyle name="Note 3 5 3 3 6 3" xfId="20004"/>
    <cellStyle name="Note 3 5 3 3 6 4" xfId="30951"/>
    <cellStyle name="Note 3 5 3 3 6 5" xfId="49994"/>
    <cellStyle name="Note 3 5 3 3 7" xfId="10691"/>
    <cellStyle name="Note 3 5 3 3 7 2" xfId="19393"/>
    <cellStyle name="Note 3 5 3 3 7 3" xfId="19898"/>
    <cellStyle name="Note 3 5 3 3 7 4" xfId="31569"/>
    <cellStyle name="Note 3 5 3 3 7 5" xfId="50612"/>
    <cellStyle name="Note 3 5 3 3 8" xfId="13570"/>
    <cellStyle name="Note 3 5 3 3 9" xfId="22855"/>
    <cellStyle name="Note 3 5 3 4" xfId="5798"/>
    <cellStyle name="Note 3 5 3 4 2" xfId="14500"/>
    <cellStyle name="Note 3 5 3 4 2 2" xfId="46600"/>
    <cellStyle name="Note 3 5 3 4 3" xfId="2627"/>
    <cellStyle name="Note 3 5 3 4 4" xfId="26677"/>
    <cellStyle name="Note 3 5 3 4 5" xfId="40190"/>
    <cellStyle name="Note 3 5 3 5" xfId="3250"/>
    <cellStyle name="Note 3 5 3 5 2" xfId="12065"/>
    <cellStyle name="Note 3 5 3 5 2 2" xfId="44781"/>
    <cellStyle name="Note 3 5 3 5 3" xfId="21958"/>
    <cellStyle name="Note 3 5 3 5 4" xfId="20623"/>
    <cellStyle name="Note 3 5 3 5 5" xfId="37548"/>
    <cellStyle name="Note 3 5 3 6" xfId="5920"/>
    <cellStyle name="Note 3 5 3 6 2" xfId="14622"/>
    <cellStyle name="Note 3 5 3 6 2 2" xfId="46715"/>
    <cellStyle name="Note 3 5 3 6 3" xfId="24761"/>
    <cellStyle name="Note 3 5 3 6 4" xfId="26799"/>
    <cellStyle name="Note 3 5 3 6 5" xfId="40312"/>
    <cellStyle name="Note 3 5 3 7" xfId="6669"/>
    <cellStyle name="Note 3 5 3 7 2" xfId="15371"/>
    <cellStyle name="Note 3 5 3 7 3" xfId="24915"/>
    <cellStyle name="Note 3 5 3 7 4" xfId="27547"/>
    <cellStyle name="Note 3 5 3 7 5" xfId="41060"/>
    <cellStyle name="Note 3 5 3 8" xfId="7960"/>
    <cellStyle name="Note 3 5 3 8 2" xfId="16662"/>
    <cellStyle name="Note 3 5 3 8 3" xfId="20763"/>
    <cellStyle name="Note 3 5 3 8 4" xfId="28838"/>
    <cellStyle name="Note 3 5 3 8 5" xfId="48478"/>
    <cellStyle name="Note 3 5 3 9" xfId="8394"/>
    <cellStyle name="Note 3 5 3 9 2" xfId="17096"/>
    <cellStyle name="Note 3 5 3 9 3" xfId="23922"/>
    <cellStyle name="Note 3 5 3 9 4" xfId="29272"/>
    <cellStyle name="Note 3 5 3 9 5" xfId="48852"/>
    <cellStyle name="Note 3 5 4" xfId="1424"/>
    <cellStyle name="Note 3 5 4 10" xfId="9783"/>
    <cellStyle name="Note 3 5 4 10 2" xfId="18485"/>
    <cellStyle name="Note 3 5 4 10 3" xfId="12416"/>
    <cellStyle name="Note 3 5 4 10 4" xfId="30661"/>
    <cellStyle name="Note 3 5 4 10 5" xfId="49704"/>
    <cellStyle name="Note 3 5 4 11" xfId="10458"/>
    <cellStyle name="Note 3 5 4 11 2" xfId="19160"/>
    <cellStyle name="Note 3 5 4 11 3" xfId="12311"/>
    <cellStyle name="Note 3 5 4 11 4" xfId="31336"/>
    <cellStyle name="Note 3 5 4 11 5" xfId="50379"/>
    <cellStyle name="Note 3 5 4 12" xfId="11206"/>
    <cellStyle name="Note 3 5 4 13" xfId="23310"/>
    <cellStyle name="Note 3 5 4 14" xfId="23291"/>
    <cellStyle name="Note 3 5 4 15" xfId="33217"/>
    <cellStyle name="Note 3 5 4 16" xfId="34389"/>
    <cellStyle name="Note 3 5 4 17" xfId="36264"/>
    <cellStyle name="Note 3 5 4 18" xfId="38791"/>
    <cellStyle name="Note 3 5 4 2" xfId="5153"/>
    <cellStyle name="Note 3 5 4 2 10" xfId="26032"/>
    <cellStyle name="Note 3 5 4 2 11" xfId="33971"/>
    <cellStyle name="Note 3 5 4 2 12" xfId="34907"/>
    <cellStyle name="Note 3 5 4 2 13" xfId="37018"/>
    <cellStyle name="Note 3 5 4 2 14" xfId="39545"/>
    <cellStyle name="Note 3 5 4 2 2" xfId="6067"/>
    <cellStyle name="Note 3 5 4 2 2 2" xfId="14769"/>
    <cellStyle name="Note 3 5 4 2 2 2 2" xfId="46845"/>
    <cellStyle name="Note 3 5 4 2 2 3" xfId="11266"/>
    <cellStyle name="Note 3 5 4 2 2 4" xfId="26946"/>
    <cellStyle name="Note 3 5 4 2 2 5" xfId="40459"/>
    <cellStyle name="Note 3 5 4 2 3" xfId="7244"/>
    <cellStyle name="Note 3 5 4 2 3 2" xfId="15946"/>
    <cellStyle name="Note 3 5 4 2 3 2 2" xfId="47922"/>
    <cellStyle name="Note 3 5 4 2 3 3" xfId="12858"/>
    <cellStyle name="Note 3 5 4 2 3 4" xfId="28122"/>
    <cellStyle name="Note 3 5 4 2 3 5" xfId="41635"/>
    <cellStyle name="Note 3 5 4 2 4" xfId="8909"/>
    <cellStyle name="Note 3 5 4 2 4 2" xfId="17611"/>
    <cellStyle name="Note 3 5 4 2 4 3" xfId="21539"/>
    <cellStyle name="Note 3 5 4 2 4 4" xfId="29787"/>
    <cellStyle name="Note 3 5 4 2 4 5" xfId="43561"/>
    <cellStyle name="Note 3 5 4 2 5" xfId="9664"/>
    <cellStyle name="Note 3 5 4 2 5 2" xfId="18366"/>
    <cellStyle name="Note 3 5 4 2 5 3" xfId="2496"/>
    <cellStyle name="Note 3 5 4 2 5 4" xfId="30542"/>
    <cellStyle name="Note 3 5 4 2 5 5" xfId="49585"/>
    <cellStyle name="Note 3 5 4 2 6" xfId="10358"/>
    <cellStyle name="Note 3 5 4 2 6 2" xfId="19060"/>
    <cellStyle name="Note 3 5 4 2 6 3" xfId="12627"/>
    <cellStyle name="Note 3 5 4 2 6 4" xfId="31236"/>
    <cellStyle name="Note 3 5 4 2 6 5" xfId="50279"/>
    <cellStyle name="Note 3 5 4 2 7" xfId="10976"/>
    <cellStyle name="Note 3 5 4 2 7 2" xfId="19678"/>
    <cellStyle name="Note 3 5 4 2 7 3" xfId="19911"/>
    <cellStyle name="Note 3 5 4 2 7 4" xfId="31854"/>
    <cellStyle name="Note 3 5 4 2 7 5" xfId="50897"/>
    <cellStyle name="Note 3 5 4 2 8" xfId="13855"/>
    <cellStyle name="Note 3 5 4 2 9" xfId="23408"/>
    <cellStyle name="Note 3 5 4 3" xfId="5172"/>
    <cellStyle name="Note 3 5 4 3 10" xfId="26051"/>
    <cellStyle name="Note 3 5 4 3 11" xfId="33990"/>
    <cellStyle name="Note 3 5 4 3 12" xfId="34926"/>
    <cellStyle name="Note 3 5 4 3 13" xfId="37037"/>
    <cellStyle name="Note 3 5 4 3 14" xfId="39564"/>
    <cellStyle name="Note 3 5 4 3 2" xfId="5406"/>
    <cellStyle name="Note 3 5 4 3 2 2" xfId="14108"/>
    <cellStyle name="Note 3 5 4 3 2 2 2" xfId="46239"/>
    <cellStyle name="Note 3 5 4 3 2 3" xfId="23065"/>
    <cellStyle name="Note 3 5 4 3 2 4" xfId="26285"/>
    <cellStyle name="Note 3 5 4 3 2 5" xfId="39798"/>
    <cellStyle name="Note 3 5 4 3 3" xfId="7263"/>
    <cellStyle name="Note 3 5 4 3 3 2" xfId="15965"/>
    <cellStyle name="Note 3 5 4 3 3 2 2" xfId="47941"/>
    <cellStyle name="Note 3 5 4 3 3 3" xfId="23961"/>
    <cellStyle name="Note 3 5 4 3 3 4" xfId="28141"/>
    <cellStyle name="Note 3 5 4 3 3 5" xfId="41654"/>
    <cellStyle name="Note 3 5 4 3 4" xfId="8928"/>
    <cellStyle name="Note 3 5 4 3 4 2" xfId="17630"/>
    <cellStyle name="Note 3 5 4 3 4 3" xfId="24874"/>
    <cellStyle name="Note 3 5 4 3 4 4" xfId="29806"/>
    <cellStyle name="Note 3 5 4 3 4 5" xfId="43580"/>
    <cellStyle name="Note 3 5 4 3 5" xfId="9683"/>
    <cellStyle name="Note 3 5 4 3 5 2" xfId="18385"/>
    <cellStyle name="Note 3 5 4 3 5 3" xfId="1926"/>
    <cellStyle name="Note 3 5 4 3 5 4" xfId="30561"/>
    <cellStyle name="Note 3 5 4 3 5 5" xfId="49604"/>
    <cellStyle name="Note 3 5 4 3 6" xfId="10377"/>
    <cellStyle name="Note 3 5 4 3 6 2" xfId="19079"/>
    <cellStyle name="Note 3 5 4 3 6 3" xfId="12482"/>
    <cellStyle name="Note 3 5 4 3 6 4" xfId="31255"/>
    <cellStyle name="Note 3 5 4 3 6 5" xfId="50298"/>
    <cellStyle name="Note 3 5 4 3 7" xfId="10995"/>
    <cellStyle name="Note 3 5 4 3 7 2" xfId="19697"/>
    <cellStyle name="Note 3 5 4 3 7 3" xfId="11819"/>
    <cellStyle name="Note 3 5 4 3 7 4" xfId="31873"/>
    <cellStyle name="Note 3 5 4 3 7 5" xfId="50916"/>
    <cellStyle name="Note 3 5 4 3 8" xfId="13874"/>
    <cellStyle name="Note 3 5 4 3 9" xfId="12875"/>
    <cellStyle name="Note 3 5 4 4" xfId="3385"/>
    <cellStyle name="Note 3 5 4 4 2" xfId="12192"/>
    <cellStyle name="Note 3 5 4 4 2 2" xfId="44912"/>
    <cellStyle name="Note 3 5 4 4 3" xfId="25352"/>
    <cellStyle name="Note 3 5 4 4 4" xfId="23715"/>
    <cellStyle name="Note 3 5 4 4 5" xfId="37683"/>
    <cellStyle name="Note 3 5 4 5" xfId="6642"/>
    <cellStyle name="Note 3 5 4 5 2" xfId="15344"/>
    <cellStyle name="Note 3 5 4 5 2 2" xfId="47356"/>
    <cellStyle name="Note 3 5 4 5 3" xfId="23761"/>
    <cellStyle name="Note 3 5 4 5 4" xfId="27520"/>
    <cellStyle name="Note 3 5 4 5 5" xfId="41033"/>
    <cellStyle name="Note 3 5 4 6" xfId="6657"/>
    <cellStyle name="Note 3 5 4 6 2" xfId="15359"/>
    <cellStyle name="Note 3 5 4 6 2 2" xfId="47367"/>
    <cellStyle name="Note 3 5 4 6 3" xfId="21427"/>
    <cellStyle name="Note 3 5 4 6 4" xfId="27535"/>
    <cellStyle name="Note 3 5 4 6 5" xfId="41048"/>
    <cellStyle name="Note 3 5 4 7" xfId="6617"/>
    <cellStyle name="Note 3 5 4 7 2" xfId="15319"/>
    <cellStyle name="Note 3 5 4 7 3" xfId="24663"/>
    <cellStyle name="Note 3 5 4 7 4" xfId="27495"/>
    <cellStyle name="Note 3 5 4 7 5" xfId="41008"/>
    <cellStyle name="Note 3 5 4 8" xfId="8269"/>
    <cellStyle name="Note 3 5 4 8 2" xfId="16971"/>
    <cellStyle name="Note 3 5 4 8 3" xfId="22416"/>
    <cellStyle name="Note 3 5 4 8 4" xfId="29147"/>
    <cellStyle name="Note 3 5 4 8 5" xfId="48783"/>
    <cellStyle name="Note 3 5 4 9" xfId="9050"/>
    <cellStyle name="Note 3 5 4 9 2" xfId="17752"/>
    <cellStyle name="Note 3 5 4 9 3" xfId="2163"/>
    <cellStyle name="Note 3 5 4 9 4" xfId="29928"/>
    <cellStyle name="Note 3 5 4 9 5" xfId="48971"/>
    <cellStyle name="Note 3 5 5" xfId="4744"/>
    <cellStyle name="Note 3 5 5 10" xfId="25623"/>
    <cellStyle name="Note 3 5 5 11" xfId="33562"/>
    <cellStyle name="Note 3 5 5 12" xfId="34498"/>
    <cellStyle name="Note 3 5 5 13" xfId="36609"/>
    <cellStyle name="Note 3 5 5 14" xfId="39136"/>
    <cellStyle name="Note 3 5 5 2" xfId="5642"/>
    <cellStyle name="Note 3 5 5 2 2" xfId="14344"/>
    <cellStyle name="Note 3 5 5 2 2 2" xfId="46461"/>
    <cellStyle name="Note 3 5 5 2 3" xfId="24659"/>
    <cellStyle name="Note 3 5 5 2 4" xfId="26521"/>
    <cellStyle name="Note 3 5 5 2 5" xfId="40034"/>
    <cellStyle name="Note 3 5 5 3" xfId="6835"/>
    <cellStyle name="Note 3 5 5 3 2" xfId="15537"/>
    <cellStyle name="Note 3 5 5 3 2 2" xfId="47513"/>
    <cellStyle name="Note 3 5 5 3 3" xfId="20380"/>
    <cellStyle name="Note 3 5 5 3 4" xfId="27713"/>
    <cellStyle name="Note 3 5 5 3 5" xfId="41226"/>
    <cellStyle name="Note 3 5 5 4" xfId="8500"/>
    <cellStyle name="Note 3 5 5 4 2" xfId="17202"/>
    <cellStyle name="Note 3 5 5 4 3" xfId="22263"/>
    <cellStyle name="Note 3 5 5 4 4" xfId="29378"/>
    <cellStyle name="Note 3 5 5 4 5" xfId="43152"/>
    <cellStyle name="Note 3 5 5 5" xfId="9255"/>
    <cellStyle name="Note 3 5 5 5 2" xfId="17957"/>
    <cellStyle name="Note 3 5 5 5 3" xfId="22008"/>
    <cellStyle name="Note 3 5 5 5 4" xfId="30133"/>
    <cellStyle name="Note 3 5 5 5 5" xfId="49176"/>
    <cellStyle name="Note 3 5 5 6" xfId="9949"/>
    <cellStyle name="Note 3 5 5 6 2" xfId="18651"/>
    <cellStyle name="Note 3 5 5 6 3" xfId="20306"/>
    <cellStyle name="Note 3 5 5 6 4" xfId="30827"/>
    <cellStyle name="Note 3 5 5 6 5" xfId="49870"/>
    <cellStyle name="Note 3 5 5 7" xfId="10567"/>
    <cellStyle name="Note 3 5 5 7 2" xfId="19269"/>
    <cellStyle name="Note 3 5 5 7 3" xfId="12878"/>
    <cellStyle name="Note 3 5 5 7 4" xfId="31445"/>
    <cellStyle name="Note 3 5 5 7 5" xfId="50488"/>
    <cellStyle name="Note 3 5 5 8" xfId="13446"/>
    <cellStyle name="Note 3 5 5 9" xfId="23765"/>
    <cellStyle name="Note 3 5 6" xfId="4987"/>
    <cellStyle name="Note 3 5 6 10" xfId="25866"/>
    <cellStyle name="Note 3 5 6 11" xfId="33805"/>
    <cellStyle name="Note 3 5 6 12" xfId="34741"/>
    <cellStyle name="Note 3 5 6 13" xfId="36852"/>
    <cellStyle name="Note 3 5 6 14" xfId="39379"/>
    <cellStyle name="Note 3 5 6 2" xfId="3162"/>
    <cellStyle name="Note 3 5 6 2 2" xfId="11977"/>
    <cellStyle name="Note 3 5 6 2 2 2" xfId="44702"/>
    <cellStyle name="Note 3 5 6 2 3" xfId="20512"/>
    <cellStyle name="Note 3 5 6 2 4" xfId="23232"/>
    <cellStyle name="Note 3 5 6 2 5" xfId="37460"/>
    <cellStyle name="Note 3 5 6 3" xfId="7078"/>
    <cellStyle name="Note 3 5 6 3 2" xfId="15780"/>
    <cellStyle name="Note 3 5 6 3 2 2" xfId="47756"/>
    <cellStyle name="Note 3 5 6 3 3" xfId="1821"/>
    <cellStyle name="Note 3 5 6 3 4" xfId="27956"/>
    <cellStyle name="Note 3 5 6 3 5" xfId="41469"/>
    <cellStyle name="Note 3 5 6 4" xfId="8743"/>
    <cellStyle name="Note 3 5 6 4 2" xfId="17445"/>
    <cellStyle name="Note 3 5 6 4 3" xfId="24696"/>
    <cellStyle name="Note 3 5 6 4 4" xfId="29621"/>
    <cellStyle name="Note 3 5 6 4 5" xfId="43395"/>
    <cellStyle name="Note 3 5 6 5" xfId="9498"/>
    <cellStyle name="Note 3 5 6 5 2" xfId="18200"/>
    <cellStyle name="Note 3 5 6 5 3" xfId="13100"/>
    <cellStyle name="Note 3 5 6 5 4" xfId="30376"/>
    <cellStyle name="Note 3 5 6 5 5" xfId="49419"/>
    <cellStyle name="Note 3 5 6 6" xfId="10192"/>
    <cellStyle name="Note 3 5 6 6 2" xfId="18894"/>
    <cellStyle name="Note 3 5 6 6 3" xfId="19831"/>
    <cellStyle name="Note 3 5 6 6 4" xfId="31070"/>
    <cellStyle name="Note 3 5 6 6 5" xfId="50113"/>
    <cellStyle name="Note 3 5 6 7" xfId="10810"/>
    <cellStyle name="Note 3 5 6 7 2" xfId="19512"/>
    <cellStyle name="Note 3 5 6 7 3" xfId="13388"/>
    <cellStyle name="Note 3 5 6 7 4" xfId="31688"/>
    <cellStyle name="Note 3 5 6 7 5" xfId="50731"/>
    <cellStyle name="Note 3 5 6 8" xfId="13689"/>
    <cellStyle name="Note 3 5 6 9" xfId="24388"/>
    <cellStyle name="Note 3 5 7" xfId="3238"/>
    <cellStyle name="Note 3 5 7 2" xfId="12053"/>
    <cellStyle name="Note 3 5 7 2 2" xfId="44770"/>
    <cellStyle name="Note 3 5 7 3" xfId="23157"/>
    <cellStyle name="Note 3 5 7 4" xfId="12641"/>
    <cellStyle name="Note 3 5 7 5" xfId="37536"/>
    <cellStyle name="Note 3 5 8" xfId="5575"/>
    <cellStyle name="Note 3 5 8 2" xfId="14277"/>
    <cellStyle name="Note 3 5 8 2 2" xfId="46400"/>
    <cellStyle name="Note 3 5 8 3" xfId="24073"/>
    <cellStyle name="Note 3 5 8 4" xfId="26454"/>
    <cellStyle name="Note 3 5 8 5" xfId="39967"/>
    <cellStyle name="Note 3 5 9" xfId="5539"/>
    <cellStyle name="Note 3 5 9 2" xfId="14241"/>
    <cellStyle name="Note 3 5 9 2 2" xfId="46364"/>
    <cellStyle name="Note 3 5 9 3" xfId="22183"/>
    <cellStyle name="Note 3 5 9 4" xfId="26418"/>
    <cellStyle name="Note 3 5 9 5" xfId="39931"/>
    <cellStyle name="Note 3 6" xfId="652"/>
    <cellStyle name="Note 3 6 10" xfId="6252"/>
    <cellStyle name="Note 3 6 10 2" xfId="14954"/>
    <cellStyle name="Note 3 6 10 3" xfId="22078"/>
    <cellStyle name="Note 3 6 10 4" xfId="27131"/>
    <cellStyle name="Note 3 6 10 5" xfId="40644"/>
    <cellStyle name="Note 3 6 11" xfId="7570"/>
    <cellStyle name="Note 3 6 11 2" xfId="16272"/>
    <cellStyle name="Note 3 6 11 3" xfId="20551"/>
    <cellStyle name="Note 3 6 11 4" xfId="28448"/>
    <cellStyle name="Note 3 6 11 5" xfId="48179"/>
    <cellStyle name="Note 3 6 12" xfId="8137"/>
    <cellStyle name="Note 3 6 12 2" xfId="16839"/>
    <cellStyle name="Note 3 6 12 3" xfId="25419"/>
    <cellStyle name="Note 3 6 12 4" xfId="29015"/>
    <cellStyle name="Note 3 6 12 5" xfId="48655"/>
    <cellStyle name="Note 3 6 13" xfId="7487"/>
    <cellStyle name="Note 3 6 13 2" xfId="16189"/>
    <cellStyle name="Note 3 6 13 3" xfId="25051"/>
    <cellStyle name="Note 3 6 13 4" xfId="28365"/>
    <cellStyle name="Note 3 6 13 5" xfId="48096"/>
    <cellStyle name="Note 3 6 14" xfId="7602"/>
    <cellStyle name="Note 3 6 14 2" xfId="16304"/>
    <cellStyle name="Note 3 6 14 3" xfId="23933"/>
    <cellStyle name="Note 3 6 14 4" xfId="28480"/>
    <cellStyle name="Note 3 6 14 5" xfId="48211"/>
    <cellStyle name="Note 3 6 15" xfId="1812"/>
    <cellStyle name="Note 3 6 16" xfId="22298"/>
    <cellStyle name="Note 3 6 17" xfId="20726"/>
    <cellStyle name="Note 3 6 18" xfId="32164"/>
    <cellStyle name="Note 3 6 19" xfId="34140"/>
    <cellStyle name="Note 3 6 2" xfId="762"/>
    <cellStyle name="Note 3 6 2 10" xfId="7919"/>
    <cellStyle name="Note 3 6 2 10 2" xfId="16621"/>
    <cellStyle name="Note 3 6 2 10 3" xfId="23891"/>
    <cellStyle name="Note 3 6 2 10 4" xfId="28797"/>
    <cellStyle name="Note 3 6 2 10 5" xfId="48437"/>
    <cellStyle name="Note 3 6 2 11" xfId="7431"/>
    <cellStyle name="Note 3 6 2 11 2" xfId="16133"/>
    <cellStyle name="Note 3 6 2 11 3" xfId="23793"/>
    <cellStyle name="Note 3 6 2 11 4" xfId="28309"/>
    <cellStyle name="Note 3 6 2 11 5" xfId="48040"/>
    <cellStyle name="Note 3 6 2 12" xfId="7991"/>
    <cellStyle name="Note 3 6 2 12 2" xfId="16693"/>
    <cellStyle name="Note 3 6 2 12 3" xfId="11810"/>
    <cellStyle name="Note 3 6 2 12 4" xfId="28869"/>
    <cellStyle name="Note 3 6 2 12 5" xfId="48509"/>
    <cellStyle name="Note 3 6 2 13" xfId="11310"/>
    <cellStyle name="Note 3 6 2 14" xfId="1941"/>
    <cellStyle name="Note 3 6 2 15" xfId="21065"/>
    <cellStyle name="Note 3 6 2 16" xfId="32556"/>
    <cellStyle name="Note 3 6 2 17" xfId="34258"/>
    <cellStyle name="Note 3 6 2 18" xfId="35603"/>
    <cellStyle name="Note 3 6 2 19" xfId="37403"/>
    <cellStyle name="Note 3 6 2 2" xfId="1531"/>
    <cellStyle name="Note 3 6 2 2 10" xfId="13228"/>
    <cellStyle name="Note 3 6 2 2 11" xfId="22048"/>
    <cellStyle name="Note 3 6 2 2 12" xfId="25567"/>
    <cellStyle name="Note 3 6 2 2 13" xfId="33324"/>
    <cellStyle name="Note 3 6 2 2 14" xfId="34442"/>
    <cellStyle name="Note 3 6 2 2 15" xfId="36371"/>
    <cellStyle name="Note 3 6 2 2 16" xfId="38898"/>
    <cellStyle name="Note 3 6 2 2 2" xfId="4803"/>
    <cellStyle name="Note 3 6 2 2 2 10" xfId="25682"/>
    <cellStyle name="Note 3 6 2 2 2 11" xfId="33621"/>
    <cellStyle name="Note 3 6 2 2 2 12" xfId="34557"/>
    <cellStyle name="Note 3 6 2 2 2 13" xfId="36668"/>
    <cellStyle name="Note 3 6 2 2 2 14" xfId="39195"/>
    <cellStyle name="Note 3 6 2 2 2 2" xfId="5686"/>
    <cellStyle name="Note 3 6 2 2 2 2 2" xfId="14388"/>
    <cellStyle name="Note 3 6 2 2 2 2 2 2" xfId="46502"/>
    <cellStyle name="Note 3 6 2 2 2 2 3" xfId="25413"/>
    <cellStyle name="Note 3 6 2 2 2 2 4" xfId="26565"/>
    <cellStyle name="Note 3 6 2 2 2 2 5" xfId="40078"/>
    <cellStyle name="Note 3 6 2 2 2 3" xfId="6894"/>
    <cellStyle name="Note 3 6 2 2 2 3 2" xfId="15596"/>
    <cellStyle name="Note 3 6 2 2 2 3 2 2" xfId="47572"/>
    <cellStyle name="Note 3 6 2 2 2 3 3" xfId="11815"/>
    <cellStyle name="Note 3 6 2 2 2 3 4" xfId="27772"/>
    <cellStyle name="Note 3 6 2 2 2 3 5" xfId="41285"/>
    <cellStyle name="Note 3 6 2 2 2 4" xfId="8559"/>
    <cellStyle name="Note 3 6 2 2 2 4 2" xfId="17261"/>
    <cellStyle name="Note 3 6 2 2 2 4 3" xfId="25279"/>
    <cellStyle name="Note 3 6 2 2 2 4 4" xfId="29437"/>
    <cellStyle name="Note 3 6 2 2 2 4 5" xfId="43211"/>
    <cellStyle name="Note 3 6 2 2 2 5" xfId="9314"/>
    <cellStyle name="Note 3 6 2 2 2 5 2" xfId="18016"/>
    <cellStyle name="Note 3 6 2 2 2 5 3" xfId="24123"/>
    <cellStyle name="Note 3 6 2 2 2 5 4" xfId="30192"/>
    <cellStyle name="Note 3 6 2 2 2 5 5" xfId="49235"/>
    <cellStyle name="Note 3 6 2 2 2 6" xfId="10008"/>
    <cellStyle name="Note 3 6 2 2 2 6 2" xfId="18710"/>
    <cellStyle name="Note 3 6 2 2 2 6 3" xfId="19849"/>
    <cellStyle name="Note 3 6 2 2 2 6 4" xfId="30886"/>
    <cellStyle name="Note 3 6 2 2 2 6 5" xfId="49929"/>
    <cellStyle name="Note 3 6 2 2 2 7" xfId="10626"/>
    <cellStyle name="Note 3 6 2 2 2 7 2" xfId="19328"/>
    <cellStyle name="Note 3 6 2 2 2 7 3" xfId="11638"/>
    <cellStyle name="Note 3 6 2 2 2 7 4" xfId="31504"/>
    <cellStyle name="Note 3 6 2 2 2 7 5" xfId="50547"/>
    <cellStyle name="Note 3 6 2 2 2 8" xfId="13505"/>
    <cellStyle name="Note 3 6 2 2 2 9" xfId="21145"/>
    <cellStyle name="Note 3 6 2 2 3" xfId="5225"/>
    <cellStyle name="Note 3 6 2 2 3 10" xfId="26104"/>
    <cellStyle name="Note 3 6 2 2 3 11" xfId="34043"/>
    <cellStyle name="Note 3 6 2 2 3 12" xfId="34979"/>
    <cellStyle name="Note 3 6 2 2 3 13" xfId="37090"/>
    <cellStyle name="Note 3 6 2 2 3 14" xfId="39617"/>
    <cellStyle name="Note 3 6 2 2 3 2" xfId="6580"/>
    <cellStyle name="Note 3 6 2 2 3 2 2" xfId="15282"/>
    <cellStyle name="Note 3 6 2 2 3 2 2 2" xfId="47307"/>
    <cellStyle name="Note 3 6 2 2 3 2 3" xfId="21726"/>
    <cellStyle name="Note 3 6 2 2 3 2 4" xfId="27458"/>
    <cellStyle name="Note 3 6 2 2 3 2 5" xfId="40971"/>
    <cellStyle name="Note 3 6 2 2 3 3" xfId="7316"/>
    <cellStyle name="Note 3 6 2 2 3 3 2" xfId="16018"/>
    <cellStyle name="Note 3 6 2 2 3 3 2 2" xfId="47994"/>
    <cellStyle name="Note 3 6 2 2 3 3 3" xfId="24945"/>
    <cellStyle name="Note 3 6 2 2 3 3 4" xfId="28194"/>
    <cellStyle name="Note 3 6 2 2 3 3 5" xfId="41707"/>
    <cellStyle name="Note 3 6 2 2 3 4" xfId="8981"/>
    <cellStyle name="Note 3 6 2 2 3 4 2" xfId="17683"/>
    <cellStyle name="Note 3 6 2 2 3 4 3" xfId="22212"/>
    <cellStyle name="Note 3 6 2 2 3 4 4" xfId="29859"/>
    <cellStyle name="Note 3 6 2 2 3 4 5" xfId="43633"/>
    <cellStyle name="Note 3 6 2 2 3 5" xfId="9736"/>
    <cellStyle name="Note 3 6 2 2 3 5 2" xfId="18438"/>
    <cellStyle name="Note 3 6 2 2 3 5 3" xfId="20409"/>
    <cellStyle name="Note 3 6 2 2 3 5 4" xfId="30614"/>
    <cellStyle name="Note 3 6 2 2 3 5 5" xfId="49657"/>
    <cellStyle name="Note 3 6 2 2 3 6" xfId="10430"/>
    <cellStyle name="Note 3 6 2 2 3 6 2" xfId="19132"/>
    <cellStyle name="Note 3 6 2 2 3 6 3" xfId="12955"/>
    <cellStyle name="Note 3 6 2 2 3 6 4" xfId="31308"/>
    <cellStyle name="Note 3 6 2 2 3 6 5" xfId="50351"/>
    <cellStyle name="Note 3 6 2 2 3 7" xfId="11048"/>
    <cellStyle name="Note 3 6 2 2 3 7 2" xfId="19750"/>
    <cellStyle name="Note 3 6 2 2 3 7 3" xfId="20147"/>
    <cellStyle name="Note 3 6 2 2 3 7 4" xfId="31926"/>
    <cellStyle name="Note 3 6 2 2 3 7 5" xfId="50969"/>
    <cellStyle name="Note 3 6 2 2 3 8" xfId="13927"/>
    <cellStyle name="Note 3 6 2 2 3 9" xfId="23996"/>
    <cellStyle name="Note 3 6 2 2 4" xfId="5703"/>
    <cellStyle name="Note 3 6 2 2 4 2" xfId="14405"/>
    <cellStyle name="Note 3 6 2 2 4 2 2" xfId="46517"/>
    <cellStyle name="Note 3 6 2 2 4 3" xfId="23300"/>
    <cellStyle name="Note 3 6 2 2 4 4" xfId="26582"/>
    <cellStyle name="Note 3 6 2 2 4 5" xfId="40095"/>
    <cellStyle name="Note 3 6 2 2 5" xfId="6713"/>
    <cellStyle name="Note 3 6 2 2 5 2" xfId="15415"/>
    <cellStyle name="Note 3 6 2 2 5 2 2" xfId="47418"/>
    <cellStyle name="Note 3 6 2 2 5 3" xfId="21490"/>
    <cellStyle name="Note 3 6 2 2 5 4" xfId="27591"/>
    <cellStyle name="Note 3 6 2 2 5 5" xfId="41104"/>
    <cellStyle name="Note 3 6 2 2 6" xfId="8349"/>
    <cellStyle name="Note 3 6 2 2 6 2" xfId="17051"/>
    <cellStyle name="Note 3 6 2 2 6 3" xfId="11428"/>
    <cellStyle name="Note 3 6 2 2 6 4" xfId="29227"/>
    <cellStyle name="Note 3 6 2 2 6 5" xfId="42914"/>
    <cellStyle name="Note 3 6 2 2 7" xfId="9124"/>
    <cellStyle name="Note 3 6 2 2 7 2" xfId="17826"/>
    <cellStyle name="Note 3 6 2 2 7 3" xfId="24532"/>
    <cellStyle name="Note 3 6 2 2 7 4" xfId="30002"/>
    <cellStyle name="Note 3 6 2 2 7 5" xfId="49045"/>
    <cellStyle name="Note 3 6 2 2 8" xfId="9852"/>
    <cellStyle name="Note 3 6 2 2 8 2" xfId="18554"/>
    <cellStyle name="Note 3 6 2 2 8 3" xfId="19800"/>
    <cellStyle name="Note 3 6 2 2 8 4" xfId="30730"/>
    <cellStyle name="Note 3 6 2 2 8 5" xfId="49773"/>
    <cellStyle name="Note 3 6 2 2 9" xfId="10511"/>
    <cellStyle name="Note 3 6 2 2 9 2" xfId="19213"/>
    <cellStyle name="Note 3 6 2 2 9 3" xfId="20351"/>
    <cellStyle name="Note 3 6 2 2 9 4" xfId="31389"/>
    <cellStyle name="Note 3 6 2 2 9 5" xfId="50432"/>
    <cellStyle name="Note 3 6 2 3" xfId="5047"/>
    <cellStyle name="Note 3 6 2 3 10" xfId="25926"/>
    <cellStyle name="Note 3 6 2 3 11" xfId="33865"/>
    <cellStyle name="Note 3 6 2 3 12" xfId="34801"/>
    <cellStyle name="Note 3 6 2 3 13" xfId="36912"/>
    <cellStyle name="Note 3 6 2 3 14" xfId="39439"/>
    <cellStyle name="Note 3 6 2 3 2" xfId="5466"/>
    <cellStyle name="Note 3 6 2 3 2 2" xfId="14168"/>
    <cellStyle name="Note 3 6 2 3 2 2 2" xfId="46293"/>
    <cellStyle name="Note 3 6 2 3 2 3" xfId="21502"/>
    <cellStyle name="Note 3 6 2 3 2 4" xfId="26345"/>
    <cellStyle name="Note 3 6 2 3 2 5" xfId="39858"/>
    <cellStyle name="Note 3 6 2 3 3" xfId="7138"/>
    <cellStyle name="Note 3 6 2 3 3 2" xfId="15840"/>
    <cellStyle name="Note 3 6 2 3 3 2 2" xfId="47816"/>
    <cellStyle name="Note 3 6 2 3 3 3" xfId="25377"/>
    <cellStyle name="Note 3 6 2 3 3 4" xfId="28016"/>
    <cellStyle name="Note 3 6 2 3 3 5" xfId="41529"/>
    <cellStyle name="Note 3 6 2 3 4" xfId="8803"/>
    <cellStyle name="Note 3 6 2 3 4 2" xfId="17505"/>
    <cellStyle name="Note 3 6 2 3 4 3" xfId="22561"/>
    <cellStyle name="Note 3 6 2 3 4 4" xfId="29681"/>
    <cellStyle name="Note 3 6 2 3 4 5" xfId="43455"/>
    <cellStyle name="Note 3 6 2 3 5" xfId="9558"/>
    <cellStyle name="Note 3 6 2 3 5 2" xfId="18260"/>
    <cellStyle name="Note 3 6 2 3 5 3" xfId="12294"/>
    <cellStyle name="Note 3 6 2 3 5 4" xfId="30436"/>
    <cellStyle name="Note 3 6 2 3 5 5" xfId="49479"/>
    <cellStyle name="Note 3 6 2 3 6" xfId="10252"/>
    <cellStyle name="Note 3 6 2 3 6 2" xfId="18954"/>
    <cellStyle name="Note 3 6 2 3 6 3" xfId="19985"/>
    <cellStyle name="Note 3 6 2 3 6 4" xfId="31130"/>
    <cellStyle name="Note 3 6 2 3 6 5" xfId="50173"/>
    <cellStyle name="Note 3 6 2 3 7" xfId="10870"/>
    <cellStyle name="Note 3 6 2 3 7 2" xfId="19572"/>
    <cellStyle name="Note 3 6 2 3 7 3" xfId="19878"/>
    <cellStyle name="Note 3 6 2 3 7 4" xfId="31748"/>
    <cellStyle name="Note 3 6 2 3 7 5" xfId="50791"/>
    <cellStyle name="Note 3 6 2 3 8" xfId="13749"/>
    <cellStyle name="Note 3 6 2 3 9" xfId="23322"/>
    <cellStyle name="Note 3 6 2 4" xfId="5139"/>
    <cellStyle name="Note 3 6 2 4 10" xfId="26018"/>
    <cellStyle name="Note 3 6 2 4 11" xfId="33957"/>
    <cellStyle name="Note 3 6 2 4 12" xfId="34893"/>
    <cellStyle name="Note 3 6 2 4 13" xfId="37004"/>
    <cellStyle name="Note 3 6 2 4 14" xfId="39531"/>
    <cellStyle name="Note 3 6 2 4 2" xfId="5359"/>
    <cellStyle name="Note 3 6 2 4 2 2" xfId="14061"/>
    <cellStyle name="Note 3 6 2 4 2 2 2" xfId="46199"/>
    <cellStyle name="Note 3 6 2 4 2 3" xfId="21315"/>
    <cellStyle name="Note 3 6 2 4 2 4" xfId="26238"/>
    <cellStyle name="Note 3 6 2 4 2 5" xfId="39751"/>
    <cellStyle name="Note 3 6 2 4 3" xfId="7230"/>
    <cellStyle name="Note 3 6 2 4 3 2" xfId="15932"/>
    <cellStyle name="Note 3 6 2 4 3 2 2" xfId="47908"/>
    <cellStyle name="Note 3 6 2 4 3 3" xfId="21919"/>
    <cellStyle name="Note 3 6 2 4 3 4" xfId="28108"/>
    <cellStyle name="Note 3 6 2 4 3 5" xfId="41621"/>
    <cellStyle name="Note 3 6 2 4 4" xfId="8895"/>
    <cellStyle name="Note 3 6 2 4 4 2" xfId="17597"/>
    <cellStyle name="Note 3 6 2 4 4 3" xfId="21950"/>
    <cellStyle name="Note 3 6 2 4 4 4" xfId="29773"/>
    <cellStyle name="Note 3 6 2 4 4 5" xfId="43547"/>
    <cellStyle name="Note 3 6 2 4 5" xfId="9650"/>
    <cellStyle name="Note 3 6 2 4 5 2" xfId="18352"/>
    <cellStyle name="Note 3 6 2 4 5 3" xfId="13027"/>
    <cellStyle name="Note 3 6 2 4 5 4" xfId="30528"/>
    <cellStyle name="Note 3 6 2 4 5 5" xfId="49571"/>
    <cellStyle name="Note 3 6 2 4 6" xfId="10344"/>
    <cellStyle name="Note 3 6 2 4 6 2" xfId="19046"/>
    <cellStyle name="Note 3 6 2 4 6 3" xfId="2434"/>
    <cellStyle name="Note 3 6 2 4 6 4" xfId="31222"/>
    <cellStyle name="Note 3 6 2 4 6 5" xfId="50265"/>
    <cellStyle name="Note 3 6 2 4 7" xfId="10962"/>
    <cellStyle name="Note 3 6 2 4 7 2" xfId="19664"/>
    <cellStyle name="Note 3 6 2 4 7 3" xfId="12647"/>
    <cellStyle name="Note 3 6 2 4 7 4" xfId="31840"/>
    <cellStyle name="Note 3 6 2 4 7 5" xfId="50883"/>
    <cellStyle name="Note 3 6 2 4 8" xfId="13841"/>
    <cellStyle name="Note 3 6 2 4 9" xfId="22087"/>
    <cellStyle name="Note 3 6 2 5" xfId="5561"/>
    <cellStyle name="Note 3 6 2 5 2" xfId="14263"/>
    <cellStyle name="Note 3 6 2 5 2 2" xfId="46386"/>
    <cellStyle name="Note 3 6 2 5 3" xfId="23501"/>
    <cellStyle name="Note 3 6 2 5 4" xfId="26440"/>
    <cellStyle name="Note 3 6 2 5 5" xfId="39953"/>
    <cellStyle name="Note 3 6 2 6" xfId="5904"/>
    <cellStyle name="Note 3 6 2 6 2" xfId="14606"/>
    <cellStyle name="Note 3 6 2 6 2 2" xfId="46701"/>
    <cellStyle name="Note 3 6 2 6 3" xfId="22842"/>
    <cellStyle name="Note 3 6 2 6 4" xfId="26783"/>
    <cellStyle name="Note 3 6 2 6 5" xfId="40296"/>
    <cellStyle name="Note 3 6 2 7" xfId="5556"/>
    <cellStyle name="Note 3 6 2 7 2" xfId="14258"/>
    <cellStyle name="Note 3 6 2 7 2 2" xfId="46381"/>
    <cellStyle name="Note 3 6 2 7 3" xfId="12873"/>
    <cellStyle name="Note 3 6 2 7 4" xfId="26435"/>
    <cellStyle name="Note 3 6 2 7 5" xfId="39948"/>
    <cellStyle name="Note 3 6 2 8" xfId="5779"/>
    <cellStyle name="Note 3 6 2 8 2" xfId="14481"/>
    <cellStyle name="Note 3 6 2 8 3" xfId="24155"/>
    <cellStyle name="Note 3 6 2 8 4" xfId="26658"/>
    <cellStyle name="Note 3 6 2 8 5" xfId="40171"/>
    <cellStyle name="Note 3 6 2 9" xfId="7842"/>
    <cellStyle name="Note 3 6 2 9 2" xfId="16544"/>
    <cellStyle name="Note 3 6 2 9 3" xfId="23780"/>
    <cellStyle name="Note 3 6 2 9 4" xfId="28720"/>
    <cellStyle name="Note 3 6 2 9 5" xfId="48360"/>
    <cellStyle name="Note 3 6 20" xfId="35211"/>
    <cellStyle name="Note 3 6 21" xfId="37293"/>
    <cellStyle name="Note 3 6 3" xfId="920"/>
    <cellStyle name="Note 3 6 3 10" xfId="7492"/>
    <cellStyle name="Note 3 6 3 10 2" xfId="16194"/>
    <cellStyle name="Note 3 6 3 10 3" xfId="21377"/>
    <cellStyle name="Note 3 6 3 10 4" xfId="28370"/>
    <cellStyle name="Note 3 6 3 10 5" xfId="48101"/>
    <cellStyle name="Note 3 6 3 11" xfId="8391"/>
    <cellStyle name="Note 3 6 3 11 2" xfId="17093"/>
    <cellStyle name="Note 3 6 3 11 3" xfId="20596"/>
    <cellStyle name="Note 3 6 3 11 4" xfId="29269"/>
    <cellStyle name="Note 3 6 3 11 5" xfId="48849"/>
    <cellStyle name="Note 3 6 3 12" xfId="11451"/>
    <cellStyle name="Note 3 6 3 13" xfId="25379"/>
    <cellStyle name="Note 3 6 3 14" xfId="23674"/>
    <cellStyle name="Note 3 6 3 15" xfId="32713"/>
    <cellStyle name="Note 3 6 3 16" xfId="34323"/>
    <cellStyle name="Note 3 6 3 17" xfId="35760"/>
    <cellStyle name="Note 3 6 3 18" xfId="38287"/>
    <cellStyle name="Note 3 6 3 2" xfId="5062"/>
    <cellStyle name="Note 3 6 3 2 10" xfId="25941"/>
    <cellStyle name="Note 3 6 3 2 11" xfId="33880"/>
    <cellStyle name="Note 3 6 3 2 12" xfId="34816"/>
    <cellStyle name="Note 3 6 3 2 13" xfId="36927"/>
    <cellStyle name="Note 3 6 3 2 14" xfId="39454"/>
    <cellStyle name="Note 3 6 3 2 2" xfId="6204"/>
    <cellStyle name="Note 3 6 3 2 2 2" xfId="14906"/>
    <cellStyle name="Note 3 6 3 2 2 2 2" xfId="46970"/>
    <cellStyle name="Note 3 6 3 2 2 3" xfId="22929"/>
    <cellStyle name="Note 3 6 3 2 2 4" xfId="27083"/>
    <cellStyle name="Note 3 6 3 2 2 5" xfId="40596"/>
    <cellStyle name="Note 3 6 3 2 3" xfId="7153"/>
    <cellStyle name="Note 3 6 3 2 3 2" xfId="15855"/>
    <cellStyle name="Note 3 6 3 2 3 2 2" xfId="47831"/>
    <cellStyle name="Note 3 6 3 2 3 3" xfId="23074"/>
    <cellStyle name="Note 3 6 3 2 3 4" xfId="28031"/>
    <cellStyle name="Note 3 6 3 2 3 5" xfId="41544"/>
    <cellStyle name="Note 3 6 3 2 4" xfId="8818"/>
    <cellStyle name="Note 3 6 3 2 4 2" xfId="17520"/>
    <cellStyle name="Note 3 6 3 2 4 3" xfId="22348"/>
    <cellStyle name="Note 3 6 3 2 4 4" xfId="29696"/>
    <cellStyle name="Note 3 6 3 2 4 5" xfId="43470"/>
    <cellStyle name="Note 3 6 3 2 5" xfId="9573"/>
    <cellStyle name="Note 3 6 3 2 5 2" xfId="18275"/>
    <cellStyle name="Note 3 6 3 2 5 3" xfId="12699"/>
    <cellStyle name="Note 3 6 3 2 5 4" xfId="30451"/>
    <cellStyle name="Note 3 6 3 2 5 5" xfId="49494"/>
    <cellStyle name="Note 3 6 3 2 6" xfId="10267"/>
    <cellStyle name="Note 3 6 3 2 6 2" xfId="18969"/>
    <cellStyle name="Note 3 6 3 2 6 3" xfId="12414"/>
    <cellStyle name="Note 3 6 3 2 6 4" xfId="31145"/>
    <cellStyle name="Note 3 6 3 2 6 5" xfId="50188"/>
    <cellStyle name="Note 3 6 3 2 7" xfId="10885"/>
    <cellStyle name="Note 3 6 3 2 7 2" xfId="19587"/>
    <cellStyle name="Note 3 6 3 2 7 3" xfId="20298"/>
    <cellStyle name="Note 3 6 3 2 7 4" xfId="31763"/>
    <cellStyle name="Note 3 6 3 2 7 5" xfId="50806"/>
    <cellStyle name="Note 3 6 3 2 8" xfId="13764"/>
    <cellStyle name="Note 3 6 3 2 9" xfId="21475"/>
    <cellStyle name="Note 3 6 3 3" xfId="5028"/>
    <cellStyle name="Note 3 6 3 3 10" xfId="25907"/>
    <cellStyle name="Note 3 6 3 3 11" xfId="33846"/>
    <cellStyle name="Note 3 6 3 3 12" xfId="34782"/>
    <cellStyle name="Note 3 6 3 3 13" xfId="36893"/>
    <cellStyle name="Note 3 6 3 3 14" xfId="39420"/>
    <cellStyle name="Note 3 6 3 3 2" xfId="5504"/>
    <cellStyle name="Note 3 6 3 3 2 2" xfId="14206"/>
    <cellStyle name="Note 3 6 3 3 2 2 2" xfId="46331"/>
    <cellStyle name="Note 3 6 3 3 2 3" xfId="12261"/>
    <cellStyle name="Note 3 6 3 3 2 4" xfId="26383"/>
    <cellStyle name="Note 3 6 3 3 2 5" xfId="39896"/>
    <cellStyle name="Note 3 6 3 3 3" xfId="7119"/>
    <cellStyle name="Note 3 6 3 3 3 2" xfId="15821"/>
    <cellStyle name="Note 3 6 3 3 3 2 2" xfId="47797"/>
    <cellStyle name="Note 3 6 3 3 3 3" xfId="23718"/>
    <cellStyle name="Note 3 6 3 3 3 4" xfId="27997"/>
    <cellStyle name="Note 3 6 3 3 3 5" xfId="41510"/>
    <cellStyle name="Note 3 6 3 3 4" xfId="8784"/>
    <cellStyle name="Note 3 6 3 3 4 2" xfId="17486"/>
    <cellStyle name="Note 3 6 3 3 4 3" xfId="12936"/>
    <cellStyle name="Note 3 6 3 3 4 4" xfId="29662"/>
    <cellStyle name="Note 3 6 3 3 4 5" xfId="43436"/>
    <cellStyle name="Note 3 6 3 3 5" xfId="9539"/>
    <cellStyle name="Note 3 6 3 3 5 2" xfId="18241"/>
    <cellStyle name="Note 3 6 3 3 5 3" xfId="19785"/>
    <cellStyle name="Note 3 6 3 3 5 4" xfId="30417"/>
    <cellStyle name="Note 3 6 3 3 5 5" xfId="49460"/>
    <cellStyle name="Note 3 6 3 3 6" xfId="10233"/>
    <cellStyle name="Note 3 6 3 3 6 2" xfId="18935"/>
    <cellStyle name="Note 3 6 3 3 6 3" xfId="11399"/>
    <cellStyle name="Note 3 6 3 3 6 4" xfId="31111"/>
    <cellStyle name="Note 3 6 3 3 6 5" xfId="50154"/>
    <cellStyle name="Note 3 6 3 3 7" xfId="10851"/>
    <cellStyle name="Note 3 6 3 3 7 2" xfId="19553"/>
    <cellStyle name="Note 3 6 3 3 7 3" xfId="20382"/>
    <cellStyle name="Note 3 6 3 3 7 4" xfId="31729"/>
    <cellStyle name="Note 3 6 3 3 7 5" xfId="50772"/>
    <cellStyle name="Note 3 6 3 3 8" xfId="13730"/>
    <cellStyle name="Note 3 6 3 3 9" xfId="21637"/>
    <cellStyle name="Note 3 6 3 4" xfId="5296"/>
    <cellStyle name="Note 3 6 3 4 2" xfId="13998"/>
    <cellStyle name="Note 3 6 3 4 2 2" xfId="46137"/>
    <cellStyle name="Note 3 6 3 4 3" xfId="12226"/>
    <cellStyle name="Note 3 6 3 4 4" xfId="26175"/>
    <cellStyle name="Note 3 6 3 4 5" xfId="39688"/>
    <cellStyle name="Note 3 6 3 5" xfId="6270"/>
    <cellStyle name="Note 3 6 3 5 2" xfId="14972"/>
    <cellStyle name="Note 3 6 3 5 2 2" xfId="47033"/>
    <cellStyle name="Note 3 6 3 5 3" xfId="20732"/>
    <cellStyle name="Note 3 6 3 5 4" xfId="27149"/>
    <cellStyle name="Note 3 6 3 5 5" xfId="40662"/>
    <cellStyle name="Note 3 6 3 6" xfId="5919"/>
    <cellStyle name="Note 3 6 3 6 2" xfId="14621"/>
    <cellStyle name="Note 3 6 3 6 2 2" xfId="46714"/>
    <cellStyle name="Note 3 6 3 6 3" xfId="25263"/>
    <cellStyle name="Note 3 6 3 6 4" xfId="26798"/>
    <cellStyle name="Note 3 6 3 6 5" xfId="40311"/>
    <cellStyle name="Note 3 6 3 7" xfId="7368"/>
    <cellStyle name="Note 3 6 3 7 2" xfId="16070"/>
    <cellStyle name="Note 3 6 3 7 3" xfId="23114"/>
    <cellStyle name="Note 3 6 3 7 4" xfId="28246"/>
    <cellStyle name="Note 3 6 3 7 5" xfId="41759"/>
    <cellStyle name="Note 3 6 3 8" xfId="7957"/>
    <cellStyle name="Note 3 6 3 8 2" xfId="16659"/>
    <cellStyle name="Note 3 6 3 8 3" xfId="23733"/>
    <cellStyle name="Note 3 6 3 8 4" xfId="28835"/>
    <cellStyle name="Note 3 6 3 8 5" xfId="48475"/>
    <cellStyle name="Note 3 6 3 9" xfId="7725"/>
    <cellStyle name="Note 3 6 3 9 2" xfId="16427"/>
    <cellStyle name="Note 3 6 3 9 3" xfId="20850"/>
    <cellStyle name="Note 3 6 3 9 4" xfId="28603"/>
    <cellStyle name="Note 3 6 3 9 5" xfId="48255"/>
    <cellStyle name="Note 3 6 4" xfId="1421"/>
    <cellStyle name="Note 3 6 4 10" xfId="9780"/>
    <cellStyle name="Note 3 6 4 10 2" xfId="18482"/>
    <cellStyle name="Note 3 6 4 10 3" xfId="12558"/>
    <cellStyle name="Note 3 6 4 10 4" xfId="30658"/>
    <cellStyle name="Note 3 6 4 10 5" xfId="49701"/>
    <cellStyle name="Note 3 6 4 11" xfId="10455"/>
    <cellStyle name="Note 3 6 4 11 2" xfId="19157"/>
    <cellStyle name="Note 3 6 4 11 3" xfId="20081"/>
    <cellStyle name="Note 3 6 4 11 4" xfId="31333"/>
    <cellStyle name="Note 3 6 4 11 5" xfId="50376"/>
    <cellStyle name="Note 3 6 4 12" xfId="11203"/>
    <cellStyle name="Note 3 6 4 13" xfId="25044"/>
    <cellStyle name="Note 3 6 4 14" xfId="25283"/>
    <cellStyle name="Note 3 6 4 15" xfId="33214"/>
    <cellStyle name="Note 3 6 4 16" xfId="34386"/>
    <cellStyle name="Note 3 6 4 17" xfId="36261"/>
    <cellStyle name="Note 3 6 4 18" xfId="38788"/>
    <cellStyle name="Note 3 6 4 2" xfId="4804"/>
    <cellStyle name="Note 3 6 4 2 10" xfId="25683"/>
    <cellStyle name="Note 3 6 4 2 11" xfId="33622"/>
    <cellStyle name="Note 3 6 4 2 12" xfId="34558"/>
    <cellStyle name="Note 3 6 4 2 13" xfId="36669"/>
    <cellStyle name="Note 3 6 4 2 14" xfId="39196"/>
    <cellStyle name="Note 3 6 4 2 2" xfId="5314"/>
    <cellStyle name="Note 3 6 4 2 2 2" xfId="14016"/>
    <cellStyle name="Note 3 6 4 2 2 2 2" xfId="46154"/>
    <cellStyle name="Note 3 6 4 2 2 3" xfId="23503"/>
    <cellStyle name="Note 3 6 4 2 2 4" xfId="26193"/>
    <cellStyle name="Note 3 6 4 2 2 5" xfId="39706"/>
    <cellStyle name="Note 3 6 4 2 3" xfId="6895"/>
    <cellStyle name="Note 3 6 4 2 3 2" xfId="15597"/>
    <cellStyle name="Note 3 6 4 2 3 2 2" xfId="47573"/>
    <cellStyle name="Note 3 6 4 2 3 3" xfId="2397"/>
    <cellStyle name="Note 3 6 4 2 3 4" xfId="27773"/>
    <cellStyle name="Note 3 6 4 2 3 5" xfId="41286"/>
    <cellStyle name="Note 3 6 4 2 4" xfId="8560"/>
    <cellStyle name="Note 3 6 4 2 4 2" xfId="17262"/>
    <cellStyle name="Note 3 6 4 2 4 3" xfId="24778"/>
    <cellStyle name="Note 3 6 4 2 4 4" xfId="29438"/>
    <cellStyle name="Note 3 6 4 2 4 5" xfId="43212"/>
    <cellStyle name="Note 3 6 4 2 5" xfId="9315"/>
    <cellStyle name="Note 3 6 4 2 5 2" xfId="18017"/>
    <cellStyle name="Note 3 6 4 2 5 3" xfId="23514"/>
    <cellStyle name="Note 3 6 4 2 5 4" xfId="30193"/>
    <cellStyle name="Note 3 6 4 2 5 5" xfId="49236"/>
    <cellStyle name="Note 3 6 4 2 6" xfId="10009"/>
    <cellStyle name="Note 3 6 4 2 6 2" xfId="18711"/>
    <cellStyle name="Note 3 6 4 2 6 3" xfId="11241"/>
    <cellStyle name="Note 3 6 4 2 6 4" xfId="30887"/>
    <cellStyle name="Note 3 6 4 2 6 5" xfId="49930"/>
    <cellStyle name="Note 3 6 4 2 7" xfId="10627"/>
    <cellStyle name="Note 3 6 4 2 7 2" xfId="19329"/>
    <cellStyle name="Note 3 6 4 2 7 3" xfId="12883"/>
    <cellStyle name="Note 3 6 4 2 7 4" xfId="31505"/>
    <cellStyle name="Note 3 6 4 2 7 5" xfId="50548"/>
    <cellStyle name="Note 3 6 4 2 8" xfId="13506"/>
    <cellStyle name="Note 3 6 4 2 9" xfId="11166"/>
    <cellStyle name="Note 3 6 4 3" xfId="5169"/>
    <cellStyle name="Note 3 6 4 3 10" xfId="26048"/>
    <cellStyle name="Note 3 6 4 3 11" xfId="33987"/>
    <cellStyle name="Note 3 6 4 3 12" xfId="34923"/>
    <cellStyle name="Note 3 6 4 3 13" xfId="37034"/>
    <cellStyle name="Note 3 6 4 3 14" xfId="39561"/>
    <cellStyle name="Note 3 6 4 3 2" xfId="6003"/>
    <cellStyle name="Note 3 6 4 3 2 2" xfId="14705"/>
    <cellStyle name="Note 3 6 4 3 2 2 2" xfId="46790"/>
    <cellStyle name="Note 3 6 4 3 2 3" xfId="21864"/>
    <cellStyle name="Note 3 6 4 3 2 4" xfId="26882"/>
    <cellStyle name="Note 3 6 4 3 2 5" xfId="40395"/>
    <cellStyle name="Note 3 6 4 3 3" xfId="7260"/>
    <cellStyle name="Note 3 6 4 3 3 2" xfId="15962"/>
    <cellStyle name="Note 3 6 4 3 3 2 2" xfId="47938"/>
    <cellStyle name="Note 3 6 4 3 3 3" xfId="20566"/>
    <cellStyle name="Note 3 6 4 3 3 4" xfId="28138"/>
    <cellStyle name="Note 3 6 4 3 3 5" xfId="41651"/>
    <cellStyle name="Note 3 6 4 3 4" xfId="8925"/>
    <cellStyle name="Note 3 6 4 3 4 2" xfId="17627"/>
    <cellStyle name="Note 3 6 4 3 4 3" xfId="13314"/>
    <cellStyle name="Note 3 6 4 3 4 4" xfId="29803"/>
    <cellStyle name="Note 3 6 4 3 4 5" xfId="43577"/>
    <cellStyle name="Note 3 6 4 3 5" xfId="9680"/>
    <cellStyle name="Note 3 6 4 3 5 2" xfId="18382"/>
    <cellStyle name="Note 3 6 4 3 5 3" xfId="19784"/>
    <cellStyle name="Note 3 6 4 3 5 4" xfId="30558"/>
    <cellStyle name="Note 3 6 4 3 5 5" xfId="49601"/>
    <cellStyle name="Note 3 6 4 3 6" xfId="10374"/>
    <cellStyle name="Note 3 6 4 3 6 2" xfId="19076"/>
    <cellStyle name="Note 3 6 4 3 6 3" xfId="11688"/>
    <cellStyle name="Note 3 6 4 3 6 4" xfId="31252"/>
    <cellStyle name="Note 3 6 4 3 6 5" xfId="50295"/>
    <cellStyle name="Note 3 6 4 3 7" xfId="10992"/>
    <cellStyle name="Note 3 6 4 3 7 2" xfId="19694"/>
    <cellStyle name="Note 3 6 4 3 7 3" xfId="11100"/>
    <cellStyle name="Note 3 6 4 3 7 4" xfId="31870"/>
    <cellStyle name="Note 3 6 4 3 7 5" xfId="50913"/>
    <cellStyle name="Note 3 6 4 3 8" xfId="13871"/>
    <cellStyle name="Note 3 6 4 3 9" xfId="20839"/>
    <cellStyle name="Note 3 6 4 4" xfId="6027"/>
    <cellStyle name="Note 3 6 4 4 2" xfId="14729"/>
    <cellStyle name="Note 3 6 4 4 2 2" xfId="46811"/>
    <cellStyle name="Note 3 6 4 4 3" xfId="13355"/>
    <cellStyle name="Note 3 6 4 4 4" xfId="26906"/>
    <cellStyle name="Note 3 6 4 4 5" xfId="40419"/>
    <cellStyle name="Note 3 6 4 5" xfId="6639"/>
    <cellStyle name="Note 3 6 4 5 2" xfId="15341"/>
    <cellStyle name="Note 3 6 4 5 2 2" xfId="47353"/>
    <cellStyle name="Note 3 6 4 5 3" xfId="25406"/>
    <cellStyle name="Note 3 6 4 5 4" xfId="27517"/>
    <cellStyle name="Note 3 6 4 5 5" xfId="41030"/>
    <cellStyle name="Note 3 6 4 6" xfId="5588"/>
    <cellStyle name="Note 3 6 4 6 2" xfId="14290"/>
    <cellStyle name="Note 3 6 4 6 2 2" xfId="46411"/>
    <cellStyle name="Note 3 6 4 6 3" xfId="24512"/>
    <cellStyle name="Note 3 6 4 6 4" xfId="26467"/>
    <cellStyle name="Note 3 6 4 6 5" xfId="39980"/>
    <cellStyle name="Note 3 6 4 7" xfId="6757"/>
    <cellStyle name="Note 3 6 4 7 2" xfId="15459"/>
    <cellStyle name="Note 3 6 4 7 3" xfId="12846"/>
    <cellStyle name="Note 3 6 4 7 4" xfId="27635"/>
    <cellStyle name="Note 3 6 4 7 5" xfId="41148"/>
    <cellStyle name="Note 3 6 4 8" xfId="8266"/>
    <cellStyle name="Note 3 6 4 8 2" xfId="16968"/>
    <cellStyle name="Note 3 6 4 8 3" xfId="24881"/>
    <cellStyle name="Note 3 6 4 8 4" xfId="29144"/>
    <cellStyle name="Note 3 6 4 8 5" xfId="48780"/>
    <cellStyle name="Note 3 6 4 9" xfId="9047"/>
    <cellStyle name="Note 3 6 4 9 2" xfId="17749"/>
    <cellStyle name="Note 3 6 4 9 3" xfId="23980"/>
    <cellStyle name="Note 3 6 4 9 4" xfId="29925"/>
    <cellStyle name="Note 3 6 4 9 5" xfId="48968"/>
    <cellStyle name="Note 3 6 5" xfId="4844"/>
    <cellStyle name="Note 3 6 5 10" xfId="25723"/>
    <cellStyle name="Note 3 6 5 11" xfId="33662"/>
    <cellStyle name="Note 3 6 5 12" xfId="34598"/>
    <cellStyle name="Note 3 6 5 13" xfId="36709"/>
    <cellStyle name="Note 3 6 5 14" xfId="39236"/>
    <cellStyle name="Note 3 6 5 2" xfId="6008"/>
    <cellStyle name="Note 3 6 5 2 2" xfId="14710"/>
    <cellStyle name="Note 3 6 5 2 2 2" xfId="46795"/>
    <cellStyle name="Note 3 6 5 2 3" xfId="24801"/>
    <cellStyle name="Note 3 6 5 2 4" xfId="26887"/>
    <cellStyle name="Note 3 6 5 2 5" xfId="40400"/>
    <cellStyle name="Note 3 6 5 3" xfId="6935"/>
    <cellStyle name="Note 3 6 5 3 2" xfId="15637"/>
    <cellStyle name="Note 3 6 5 3 2 2" xfId="47613"/>
    <cellStyle name="Note 3 6 5 3 3" xfId="11917"/>
    <cellStyle name="Note 3 6 5 3 4" xfId="27813"/>
    <cellStyle name="Note 3 6 5 3 5" xfId="41326"/>
    <cellStyle name="Note 3 6 5 4" xfId="8600"/>
    <cellStyle name="Note 3 6 5 4 2" xfId="17302"/>
    <cellStyle name="Note 3 6 5 4 3" xfId="21281"/>
    <cellStyle name="Note 3 6 5 4 4" xfId="29478"/>
    <cellStyle name="Note 3 6 5 4 5" xfId="43252"/>
    <cellStyle name="Note 3 6 5 5" xfId="9355"/>
    <cellStyle name="Note 3 6 5 5 2" xfId="18057"/>
    <cellStyle name="Note 3 6 5 5 3" xfId="21324"/>
    <cellStyle name="Note 3 6 5 5 4" xfId="30233"/>
    <cellStyle name="Note 3 6 5 5 5" xfId="49276"/>
    <cellStyle name="Note 3 6 5 6" xfId="10049"/>
    <cellStyle name="Note 3 6 5 6 2" xfId="18751"/>
    <cellStyle name="Note 3 6 5 6 3" xfId="20067"/>
    <cellStyle name="Note 3 6 5 6 4" xfId="30927"/>
    <cellStyle name="Note 3 6 5 6 5" xfId="49970"/>
    <cellStyle name="Note 3 6 5 7" xfId="10667"/>
    <cellStyle name="Note 3 6 5 7 2" xfId="19369"/>
    <cellStyle name="Note 3 6 5 7 3" xfId="20223"/>
    <cellStyle name="Note 3 6 5 7 4" xfId="31545"/>
    <cellStyle name="Note 3 6 5 7 5" xfId="50588"/>
    <cellStyle name="Note 3 6 5 8" xfId="13546"/>
    <cellStyle name="Note 3 6 5 9" xfId="23217"/>
    <cellStyle name="Note 3 6 6" xfId="3530"/>
    <cellStyle name="Note 3 6 6 10" xfId="21302"/>
    <cellStyle name="Note 3 6 6 11" xfId="32245"/>
    <cellStyle name="Note 3 6 6 12" xfId="34161"/>
    <cellStyle name="Note 3 6 6 13" xfId="35292"/>
    <cellStyle name="Note 3 6 6 14" xfId="37828"/>
    <cellStyle name="Note 3 6 6 2" xfId="5461"/>
    <cellStyle name="Note 3 6 6 2 2" xfId="14163"/>
    <cellStyle name="Note 3 6 6 2 2 2" xfId="46288"/>
    <cellStyle name="Note 3 6 6 2 3" xfId="25434"/>
    <cellStyle name="Note 3 6 6 2 4" xfId="26340"/>
    <cellStyle name="Note 3 6 6 2 5" xfId="39853"/>
    <cellStyle name="Note 3 6 6 3" xfId="5282"/>
    <cellStyle name="Note 3 6 6 3 2" xfId="13984"/>
    <cellStyle name="Note 3 6 6 3 2 2" xfId="46125"/>
    <cellStyle name="Note 3 6 6 3 3" xfId="20838"/>
    <cellStyle name="Note 3 6 6 3 4" xfId="26161"/>
    <cellStyle name="Note 3 6 6 3 5" xfId="39674"/>
    <cellStyle name="Note 3 6 6 4" xfId="7623"/>
    <cellStyle name="Note 3 6 6 4 2" xfId="16325"/>
    <cellStyle name="Note 3 6 6 4 3" xfId="23042"/>
    <cellStyle name="Note 3 6 6 4 4" xfId="28501"/>
    <cellStyle name="Note 3 6 6 4 5" xfId="41986"/>
    <cellStyle name="Note 3 6 6 5" xfId="3109"/>
    <cellStyle name="Note 3 6 6 5 2" xfId="11928"/>
    <cellStyle name="Note 3 6 6 5 3" xfId="24980"/>
    <cellStyle name="Note 3 6 6 5 4" xfId="1887"/>
    <cellStyle name="Note 3 6 6 5 5" xfId="44653"/>
    <cellStyle name="Note 3 6 6 6" xfId="7913"/>
    <cellStyle name="Note 3 6 6 6 2" xfId="16615"/>
    <cellStyle name="Note 3 6 6 6 3" xfId="24651"/>
    <cellStyle name="Note 3 6 6 6 4" xfId="28791"/>
    <cellStyle name="Note 3 6 6 6 5" xfId="48431"/>
    <cellStyle name="Note 3 6 6 7" xfId="7582"/>
    <cellStyle name="Note 3 6 6 7 2" xfId="16284"/>
    <cellStyle name="Note 3 6 6 7 3" xfId="22549"/>
    <cellStyle name="Note 3 6 6 7 4" xfId="28460"/>
    <cellStyle name="Note 3 6 6 7 5" xfId="48191"/>
    <cellStyle name="Note 3 6 6 8" xfId="12328"/>
    <cellStyle name="Note 3 6 6 9" xfId="23696"/>
    <cellStyle name="Note 3 6 7" xfId="3236"/>
    <cellStyle name="Note 3 6 7 2" xfId="12051"/>
    <cellStyle name="Note 3 6 7 2 2" xfId="44768"/>
    <cellStyle name="Note 3 6 7 3" xfId="23068"/>
    <cellStyle name="Note 3 6 7 4" xfId="22233"/>
    <cellStyle name="Note 3 6 7 5" xfId="37534"/>
    <cellStyle name="Note 3 6 8" xfId="6341"/>
    <cellStyle name="Note 3 6 8 2" xfId="15043"/>
    <cellStyle name="Note 3 6 8 2 2" xfId="47097"/>
    <cellStyle name="Note 3 6 8 3" xfId="21255"/>
    <cellStyle name="Note 3 6 8 4" xfId="27220"/>
    <cellStyle name="Note 3 6 8 5" xfId="40733"/>
    <cellStyle name="Note 3 6 9" xfId="6753"/>
    <cellStyle name="Note 3 6 9 2" xfId="15455"/>
    <cellStyle name="Note 3 6 9 2 2" xfId="47446"/>
    <cellStyle name="Note 3 6 9 3" xfId="19857"/>
    <cellStyle name="Note 3 6 9 4" xfId="27631"/>
    <cellStyle name="Note 3 6 9 5" xfId="41144"/>
    <cellStyle name="Note 3 7" xfId="698"/>
    <cellStyle name="Note 3 7 10" xfId="6627"/>
    <cellStyle name="Note 3 7 10 2" xfId="15329"/>
    <cellStyle name="Note 3 7 10 3" xfId="22383"/>
    <cellStyle name="Note 3 7 10 4" xfId="27505"/>
    <cellStyle name="Note 3 7 10 5" xfId="41018"/>
    <cellStyle name="Note 3 7 11" xfId="7599"/>
    <cellStyle name="Note 3 7 11 2" xfId="16301"/>
    <cellStyle name="Note 3 7 11 3" xfId="20576"/>
    <cellStyle name="Note 3 7 11 4" xfId="28477"/>
    <cellStyle name="Note 3 7 11 5" xfId="48208"/>
    <cellStyle name="Note 3 7 12" xfId="7609"/>
    <cellStyle name="Note 3 7 12 2" xfId="16311"/>
    <cellStyle name="Note 3 7 12 3" xfId="23818"/>
    <cellStyle name="Note 3 7 12 4" xfId="28487"/>
    <cellStyle name="Note 3 7 12 5" xfId="48218"/>
    <cellStyle name="Note 3 7 13" xfId="2911"/>
    <cellStyle name="Note 3 7 13 2" xfId="11744"/>
    <cellStyle name="Note 3 7 13 3" xfId="24904"/>
    <cellStyle name="Note 3 7 13 4" xfId="25488"/>
    <cellStyle name="Note 3 7 13 5" xfId="44455"/>
    <cellStyle name="Note 3 7 14" xfId="7411"/>
    <cellStyle name="Note 3 7 14 2" xfId="16113"/>
    <cellStyle name="Note 3 7 14 3" xfId="22753"/>
    <cellStyle name="Note 3 7 14 4" xfId="28289"/>
    <cellStyle name="Note 3 7 14 5" xfId="48020"/>
    <cellStyle name="Note 3 7 15" xfId="4489"/>
    <cellStyle name="Note 3 7 16" xfId="24232"/>
    <cellStyle name="Note 3 7 17" xfId="22822"/>
    <cellStyle name="Note 3 7 18" xfId="32210"/>
    <cellStyle name="Note 3 7 19" xfId="34150"/>
    <cellStyle name="Note 3 7 2" xfId="772"/>
    <cellStyle name="Note 3 7 2 10" xfId="8220"/>
    <cellStyle name="Note 3 7 2 10 2" xfId="16922"/>
    <cellStyle name="Note 3 7 2 10 3" xfId="25350"/>
    <cellStyle name="Note 3 7 2 10 4" xfId="29098"/>
    <cellStyle name="Note 3 7 2 10 5" xfId="48734"/>
    <cellStyle name="Note 3 7 2 11" xfId="9012"/>
    <cellStyle name="Note 3 7 2 11 2" xfId="17714"/>
    <cellStyle name="Note 3 7 2 11 3" xfId="25258"/>
    <cellStyle name="Note 3 7 2 11 4" xfId="29890"/>
    <cellStyle name="Note 3 7 2 11 5" xfId="48933"/>
    <cellStyle name="Note 3 7 2 12" xfId="9759"/>
    <cellStyle name="Note 3 7 2 12 2" xfId="18461"/>
    <cellStyle name="Note 3 7 2 12 3" xfId="2432"/>
    <cellStyle name="Note 3 7 2 12 4" xfId="30637"/>
    <cellStyle name="Note 3 7 2 12 5" xfId="49680"/>
    <cellStyle name="Note 3 7 2 13" xfId="11320"/>
    <cellStyle name="Note 3 7 2 14" xfId="20015"/>
    <cellStyle name="Note 3 7 2 15" xfId="21007"/>
    <cellStyle name="Note 3 7 2 16" xfId="32566"/>
    <cellStyle name="Note 3 7 2 17" xfId="34268"/>
    <cellStyle name="Note 3 7 2 18" xfId="35613"/>
    <cellStyle name="Note 3 7 2 19" xfId="37413"/>
    <cellStyle name="Note 3 7 2 2" xfId="1541"/>
    <cellStyle name="Note 3 7 2 2 10" xfId="13238"/>
    <cellStyle name="Note 3 7 2 2 11" xfId="24855"/>
    <cellStyle name="Note 3 7 2 2 12" xfId="25577"/>
    <cellStyle name="Note 3 7 2 2 13" xfId="33334"/>
    <cellStyle name="Note 3 7 2 2 14" xfId="34452"/>
    <cellStyle name="Note 3 7 2 2 15" xfId="36381"/>
    <cellStyle name="Note 3 7 2 2 16" xfId="38908"/>
    <cellStyle name="Note 3 7 2 2 2" xfId="4768"/>
    <cellStyle name="Note 3 7 2 2 2 10" xfId="25647"/>
    <cellStyle name="Note 3 7 2 2 2 11" xfId="33586"/>
    <cellStyle name="Note 3 7 2 2 2 12" xfId="34522"/>
    <cellStyle name="Note 3 7 2 2 2 13" xfId="36633"/>
    <cellStyle name="Note 3 7 2 2 2 14" xfId="39160"/>
    <cellStyle name="Note 3 7 2 2 2 2" xfId="5508"/>
    <cellStyle name="Note 3 7 2 2 2 2 2" xfId="14210"/>
    <cellStyle name="Note 3 7 2 2 2 2 2 2" xfId="46335"/>
    <cellStyle name="Note 3 7 2 2 2 2 3" xfId="25078"/>
    <cellStyle name="Note 3 7 2 2 2 2 4" xfId="26387"/>
    <cellStyle name="Note 3 7 2 2 2 2 5" xfId="39900"/>
    <cellStyle name="Note 3 7 2 2 2 3" xfId="6859"/>
    <cellStyle name="Note 3 7 2 2 2 3 2" xfId="15561"/>
    <cellStyle name="Note 3 7 2 2 2 3 2 2" xfId="47537"/>
    <cellStyle name="Note 3 7 2 2 2 3 3" xfId="12448"/>
    <cellStyle name="Note 3 7 2 2 2 3 4" xfId="27737"/>
    <cellStyle name="Note 3 7 2 2 2 3 5" xfId="41250"/>
    <cellStyle name="Note 3 7 2 2 2 4" xfId="8524"/>
    <cellStyle name="Note 3 7 2 2 2 4 2" xfId="17226"/>
    <cellStyle name="Note 3 7 2 2 2 4 3" xfId="24831"/>
    <cellStyle name="Note 3 7 2 2 2 4 4" xfId="29402"/>
    <cellStyle name="Note 3 7 2 2 2 4 5" xfId="43176"/>
    <cellStyle name="Note 3 7 2 2 2 5" xfId="9279"/>
    <cellStyle name="Note 3 7 2 2 2 5 2" xfId="17981"/>
    <cellStyle name="Note 3 7 2 2 2 5 3" xfId="22611"/>
    <cellStyle name="Note 3 7 2 2 2 5 4" xfId="30157"/>
    <cellStyle name="Note 3 7 2 2 2 5 5" xfId="49200"/>
    <cellStyle name="Note 3 7 2 2 2 6" xfId="9973"/>
    <cellStyle name="Note 3 7 2 2 2 6 2" xfId="18675"/>
    <cellStyle name="Note 3 7 2 2 2 6 3" xfId="12874"/>
    <cellStyle name="Note 3 7 2 2 2 6 4" xfId="30851"/>
    <cellStyle name="Note 3 7 2 2 2 6 5" xfId="49894"/>
    <cellStyle name="Note 3 7 2 2 2 7" xfId="10591"/>
    <cellStyle name="Note 3 7 2 2 2 7 2" xfId="19293"/>
    <cellStyle name="Note 3 7 2 2 2 7 3" xfId="20019"/>
    <cellStyle name="Note 3 7 2 2 2 7 4" xfId="31469"/>
    <cellStyle name="Note 3 7 2 2 2 7 5" xfId="50512"/>
    <cellStyle name="Note 3 7 2 2 2 8" xfId="13470"/>
    <cellStyle name="Note 3 7 2 2 2 9" xfId="20813"/>
    <cellStyle name="Note 3 7 2 2 3" xfId="5235"/>
    <cellStyle name="Note 3 7 2 2 3 10" xfId="26114"/>
    <cellStyle name="Note 3 7 2 2 3 11" xfId="34053"/>
    <cellStyle name="Note 3 7 2 2 3 12" xfId="34989"/>
    <cellStyle name="Note 3 7 2 2 3 13" xfId="37100"/>
    <cellStyle name="Note 3 7 2 2 3 14" xfId="39627"/>
    <cellStyle name="Note 3 7 2 2 3 2" xfId="6590"/>
    <cellStyle name="Note 3 7 2 2 3 2 2" xfId="15292"/>
    <cellStyle name="Note 3 7 2 2 3 2 2 2" xfId="47317"/>
    <cellStyle name="Note 3 7 2 2 3 2 3" xfId="20051"/>
    <cellStyle name="Note 3 7 2 2 3 2 4" xfId="27468"/>
    <cellStyle name="Note 3 7 2 2 3 2 5" xfId="40981"/>
    <cellStyle name="Note 3 7 2 2 3 3" xfId="7326"/>
    <cellStyle name="Note 3 7 2 2 3 3 2" xfId="16028"/>
    <cellStyle name="Note 3 7 2 2 3 3 2 2" xfId="48004"/>
    <cellStyle name="Note 3 7 2 2 3 3 3" xfId="22202"/>
    <cellStyle name="Note 3 7 2 2 3 3 4" xfId="28204"/>
    <cellStyle name="Note 3 7 2 2 3 3 5" xfId="41717"/>
    <cellStyle name="Note 3 7 2 2 3 4" xfId="8991"/>
    <cellStyle name="Note 3 7 2 2 3 4 2" xfId="17693"/>
    <cellStyle name="Note 3 7 2 2 3 4 3" xfId="23120"/>
    <cellStyle name="Note 3 7 2 2 3 4 4" xfId="29869"/>
    <cellStyle name="Note 3 7 2 2 3 4 5" xfId="43643"/>
    <cellStyle name="Note 3 7 2 2 3 5" xfId="9746"/>
    <cellStyle name="Note 3 7 2 2 3 5 2" xfId="18448"/>
    <cellStyle name="Note 3 7 2 2 3 5 3" xfId="19768"/>
    <cellStyle name="Note 3 7 2 2 3 5 4" xfId="30624"/>
    <cellStyle name="Note 3 7 2 2 3 5 5" xfId="49667"/>
    <cellStyle name="Note 3 7 2 2 3 6" xfId="10440"/>
    <cellStyle name="Note 3 7 2 2 3 6 2" xfId="19142"/>
    <cellStyle name="Note 3 7 2 2 3 6 3" xfId="2328"/>
    <cellStyle name="Note 3 7 2 2 3 6 4" xfId="31318"/>
    <cellStyle name="Note 3 7 2 2 3 6 5" xfId="50361"/>
    <cellStyle name="Note 3 7 2 2 3 7" xfId="11058"/>
    <cellStyle name="Note 3 7 2 2 3 7 2" xfId="19760"/>
    <cellStyle name="Note 3 7 2 2 3 7 3" xfId="25495"/>
    <cellStyle name="Note 3 7 2 2 3 7 4" xfId="31936"/>
    <cellStyle name="Note 3 7 2 2 3 7 5" xfId="50979"/>
    <cellStyle name="Note 3 7 2 2 3 8" xfId="13937"/>
    <cellStyle name="Note 3 7 2 2 3 9" xfId="24885"/>
    <cellStyle name="Note 3 7 2 2 4" xfId="5795"/>
    <cellStyle name="Note 3 7 2 2 4 2" xfId="14497"/>
    <cellStyle name="Note 3 7 2 2 4 2 2" xfId="46598"/>
    <cellStyle name="Note 3 7 2 2 4 3" xfId="22005"/>
    <cellStyle name="Note 3 7 2 2 4 4" xfId="26674"/>
    <cellStyle name="Note 3 7 2 2 4 5" xfId="40187"/>
    <cellStyle name="Note 3 7 2 2 5" xfId="6723"/>
    <cellStyle name="Note 3 7 2 2 5 2" xfId="15425"/>
    <cellStyle name="Note 3 7 2 2 5 2 2" xfId="47428"/>
    <cellStyle name="Note 3 7 2 2 5 3" xfId="24024"/>
    <cellStyle name="Note 3 7 2 2 5 4" xfId="27601"/>
    <cellStyle name="Note 3 7 2 2 5 5" xfId="41114"/>
    <cellStyle name="Note 3 7 2 2 6" xfId="8359"/>
    <cellStyle name="Note 3 7 2 2 6 2" xfId="17061"/>
    <cellStyle name="Note 3 7 2 2 6 3" xfId="23527"/>
    <cellStyle name="Note 3 7 2 2 6 4" xfId="29237"/>
    <cellStyle name="Note 3 7 2 2 6 5" xfId="42924"/>
    <cellStyle name="Note 3 7 2 2 7" xfId="9134"/>
    <cellStyle name="Note 3 7 2 2 7 2" xfId="17836"/>
    <cellStyle name="Note 3 7 2 2 7 3" xfId="23683"/>
    <cellStyle name="Note 3 7 2 2 7 4" xfId="30012"/>
    <cellStyle name="Note 3 7 2 2 7 5" xfId="49055"/>
    <cellStyle name="Note 3 7 2 2 8" xfId="9862"/>
    <cellStyle name="Note 3 7 2 2 8 2" xfId="18564"/>
    <cellStyle name="Note 3 7 2 2 8 3" xfId="1896"/>
    <cellStyle name="Note 3 7 2 2 8 4" xfId="30740"/>
    <cellStyle name="Note 3 7 2 2 8 5" xfId="49783"/>
    <cellStyle name="Note 3 7 2 2 9" xfId="10521"/>
    <cellStyle name="Note 3 7 2 2 9 2" xfId="19223"/>
    <cellStyle name="Note 3 7 2 2 9 3" xfId="12404"/>
    <cellStyle name="Note 3 7 2 2 9 4" xfId="31399"/>
    <cellStyle name="Note 3 7 2 2 9 5" xfId="50442"/>
    <cellStyle name="Note 3 7 2 3" xfId="4988"/>
    <cellStyle name="Note 3 7 2 3 10" xfId="25867"/>
    <cellStyle name="Note 3 7 2 3 11" xfId="33806"/>
    <cellStyle name="Note 3 7 2 3 12" xfId="34742"/>
    <cellStyle name="Note 3 7 2 3 13" xfId="36853"/>
    <cellStyle name="Note 3 7 2 3 14" xfId="39380"/>
    <cellStyle name="Note 3 7 2 3 2" xfId="5550"/>
    <cellStyle name="Note 3 7 2 3 2 2" xfId="14252"/>
    <cellStyle name="Note 3 7 2 3 2 2 2" xfId="46375"/>
    <cellStyle name="Note 3 7 2 3 2 3" xfId="21018"/>
    <cellStyle name="Note 3 7 2 3 2 4" xfId="26429"/>
    <cellStyle name="Note 3 7 2 3 2 5" xfId="39942"/>
    <cellStyle name="Note 3 7 2 3 3" xfId="7079"/>
    <cellStyle name="Note 3 7 2 3 3 2" xfId="15781"/>
    <cellStyle name="Note 3 7 2 3 3 2 2" xfId="47757"/>
    <cellStyle name="Note 3 7 2 3 3 3" xfId="19909"/>
    <cellStyle name="Note 3 7 2 3 3 4" xfId="27957"/>
    <cellStyle name="Note 3 7 2 3 3 5" xfId="41470"/>
    <cellStyle name="Note 3 7 2 3 4" xfId="8744"/>
    <cellStyle name="Note 3 7 2 3 4 2" xfId="17446"/>
    <cellStyle name="Note 3 7 2 3 4 3" xfId="24150"/>
    <cellStyle name="Note 3 7 2 3 4 4" xfId="29622"/>
    <cellStyle name="Note 3 7 2 3 4 5" xfId="43396"/>
    <cellStyle name="Note 3 7 2 3 5" xfId="9499"/>
    <cellStyle name="Note 3 7 2 3 5 2" xfId="18201"/>
    <cellStyle name="Note 3 7 2 3 5 3" xfId="22586"/>
    <cellStyle name="Note 3 7 2 3 5 4" xfId="30377"/>
    <cellStyle name="Note 3 7 2 3 5 5" xfId="49420"/>
    <cellStyle name="Note 3 7 2 3 6" xfId="10193"/>
    <cellStyle name="Note 3 7 2 3 6 2" xfId="18895"/>
    <cellStyle name="Note 3 7 2 3 6 3" xfId="20439"/>
    <cellStyle name="Note 3 7 2 3 6 4" xfId="31071"/>
    <cellStyle name="Note 3 7 2 3 6 5" xfId="50114"/>
    <cellStyle name="Note 3 7 2 3 7" xfId="10811"/>
    <cellStyle name="Note 3 7 2 3 7 2" xfId="19513"/>
    <cellStyle name="Note 3 7 2 3 7 3" xfId="20332"/>
    <cellStyle name="Note 3 7 2 3 7 4" xfId="31689"/>
    <cellStyle name="Note 3 7 2 3 7 5" xfId="50732"/>
    <cellStyle name="Note 3 7 2 3 8" xfId="13690"/>
    <cellStyle name="Note 3 7 2 3 9" xfId="23796"/>
    <cellStyle name="Note 3 7 2 4" xfId="4950"/>
    <cellStyle name="Note 3 7 2 4 10" xfId="25829"/>
    <cellStyle name="Note 3 7 2 4 11" xfId="33768"/>
    <cellStyle name="Note 3 7 2 4 12" xfId="34704"/>
    <cellStyle name="Note 3 7 2 4 13" xfId="36815"/>
    <cellStyle name="Note 3 7 2 4 14" xfId="39342"/>
    <cellStyle name="Note 3 7 2 4 2" xfId="5580"/>
    <cellStyle name="Note 3 7 2 4 2 2" xfId="14282"/>
    <cellStyle name="Note 3 7 2 4 2 2 2" xfId="46404"/>
    <cellStyle name="Note 3 7 2 4 2 3" xfId="25084"/>
    <cellStyle name="Note 3 7 2 4 2 4" xfId="26459"/>
    <cellStyle name="Note 3 7 2 4 2 5" xfId="39972"/>
    <cellStyle name="Note 3 7 2 4 3" xfId="7041"/>
    <cellStyle name="Note 3 7 2 4 3 2" xfId="15743"/>
    <cellStyle name="Note 3 7 2 4 3 2 2" xfId="47719"/>
    <cellStyle name="Note 3 7 2 4 3 3" xfId="12923"/>
    <cellStyle name="Note 3 7 2 4 3 4" xfId="27919"/>
    <cellStyle name="Note 3 7 2 4 3 5" xfId="41432"/>
    <cellStyle name="Note 3 7 2 4 4" xfId="8706"/>
    <cellStyle name="Note 3 7 2 4 4 2" xfId="17408"/>
    <cellStyle name="Note 3 7 2 4 4 3" xfId="21680"/>
    <cellStyle name="Note 3 7 2 4 4 4" xfId="29584"/>
    <cellStyle name="Note 3 7 2 4 4 5" xfId="43358"/>
    <cellStyle name="Note 3 7 2 4 5" xfId="9461"/>
    <cellStyle name="Note 3 7 2 4 5 2" xfId="18163"/>
    <cellStyle name="Note 3 7 2 4 5 3" xfId="21650"/>
    <cellStyle name="Note 3 7 2 4 5 4" xfId="30339"/>
    <cellStyle name="Note 3 7 2 4 5 5" xfId="49382"/>
    <cellStyle name="Note 3 7 2 4 6" xfId="10155"/>
    <cellStyle name="Note 3 7 2 4 6 2" xfId="18857"/>
    <cellStyle name="Note 3 7 2 4 6 3" xfId="20170"/>
    <cellStyle name="Note 3 7 2 4 6 4" xfId="31033"/>
    <cellStyle name="Note 3 7 2 4 6 5" xfId="50076"/>
    <cellStyle name="Note 3 7 2 4 7" xfId="10773"/>
    <cellStyle name="Note 3 7 2 4 7 2" xfId="19475"/>
    <cellStyle name="Note 3 7 2 4 7 3" xfId="20115"/>
    <cellStyle name="Note 3 7 2 4 7 4" xfId="31651"/>
    <cellStyle name="Note 3 7 2 4 7 5" xfId="50694"/>
    <cellStyle name="Note 3 7 2 4 8" xfId="13652"/>
    <cellStyle name="Note 3 7 2 4 9" xfId="21439"/>
    <cellStyle name="Note 3 7 2 5" xfId="6287"/>
    <cellStyle name="Note 3 7 2 5 2" xfId="14989"/>
    <cellStyle name="Note 3 7 2 5 2 2" xfId="47048"/>
    <cellStyle name="Note 3 7 2 5 3" xfId="23567"/>
    <cellStyle name="Note 3 7 2 5 4" xfId="27166"/>
    <cellStyle name="Note 3 7 2 5 5" xfId="40679"/>
    <cellStyle name="Note 3 7 2 6" xfId="3211"/>
    <cellStyle name="Note 3 7 2 6 2" xfId="12026"/>
    <cellStyle name="Note 3 7 2 6 2 2" xfId="44744"/>
    <cellStyle name="Note 3 7 2 6 3" xfId="22767"/>
    <cellStyle name="Note 3 7 2 6 4" xfId="24394"/>
    <cellStyle name="Note 3 7 2 6 5" xfId="37509"/>
    <cellStyle name="Note 3 7 2 7" xfId="6264"/>
    <cellStyle name="Note 3 7 2 7 2" xfId="14966"/>
    <cellStyle name="Note 3 7 2 7 2 2" xfId="47028"/>
    <cellStyle name="Note 3 7 2 7 3" xfId="25349"/>
    <cellStyle name="Note 3 7 2 7 4" xfId="27143"/>
    <cellStyle name="Note 3 7 2 7 5" xfId="40656"/>
    <cellStyle name="Note 3 7 2 8" xfId="6505"/>
    <cellStyle name="Note 3 7 2 8 2" xfId="15207"/>
    <cellStyle name="Note 3 7 2 8 3" xfId="24188"/>
    <cellStyle name="Note 3 7 2 8 4" xfId="27384"/>
    <cellStyle name="Note 3 7 2 8 5" xfId="40897"/>
    <cellStyle name="Note 3 7 2 9" xfId="7852"/>
    <cellStyle name="Note 3 7 2 9 2" xfId="16554"/>
    <cellStyle name="Note 3 7 2 9 3" xfId="11885"/>
    <cellStyle name="Note 3 7 2 9 4" xfId="28730"/>
    <cellStyle name="Note 3 7 2 9 5" xfId="48370"/>
    <cellStyle name="Note 3 7 20" xfId="35257"/>
    <cellStyle name="Note 3 7 21" xfId="37339"/>
    <cellStyle name="Note 3 7 3" xfId="966"/>
    <cellStyle name="Note 3 7 3 10" xfId="7809"/>
    <cellStyle name="Note 3 7 3 10 2" xfId="16511"/>
    <cellStyle name="Note 3 7 3 10 3" xfId="11668"/>
    <cellStyle name="Note 3 7 3 10 4" xfId="28687"/>
    <cellStyle name="Note 3 7 3 10 5" xfId="48333"/>
    <cellStyle name="Note 3 7 3 11" xfId="7999"/>
    <cellStyle name="Note 3 7 3 11 2" xfId="16701"/>
    <cellStyle name="Note 3 7 3 11 3" xfId="20910"/>
    <cellStyle name="Note 3 7 3 11 4" xfId="28877"/>
    <cellStyle name="Note 3 7 3 11 5" xfId="48517"/>
    <cellStyle name="Note 3 7 3 12" xfId="11494"/>
    <cellStyle name="Note 3 7 3 13" xfId="23638"/>
    <cellStyle name="Note 3 7 3 14" xfId="19876"/>
    <cellStyle name="Note 3 7 3 15" xfId="32759"/>
    <cellStyle name="Note 3 7 3 16" xfId="34333"/>
    <cellStyle name="Note 3 7 3 17" xfId="35806"/>
    <cellStyle name="Note 3 7 3 18" xfId="38333"/>
    <cellStyle name="Note 3 7 3 2" xfId="3624"/>
    <cellStyle name="Note 3 7 3 2 10" xfId="21376"/>
    <cellStyle name="Note 3 7 3 2 11" xfId="32339"/>
    <cellStyle name="Note 3 7 3 2 12" xfId="34224"/>
    <cellStyle name="Note 3 7 3 2 13" xfId="35386"/>
    <cellStyle name="Note 3 7 3 2 14" xfId="37922"/>
    <cellStyle name="Note 3 7 3 2 2" xfId="6111"/>
    <cellStyle name="Note 3 7 3 2 2 2" xfId="14813"/>
    <cellStyle name="Note 3 7 3 2 2 2 2" xfId="46885"/>
    <cellStyle name="Note 3 7 3 2 2 3" xfId="24530"/>
    <cellStyle name="Note 3 7 3 2 2 4" xfId="26990"/>
    <cellStyle name="Note 3 7 3 2 2 5" xfId="40503"/>
    <cellStyle name="Note 3 7 3 2 3" xfId="6554"/>
    <cellStyle name="Note 3 7 3 2 3 2" xfId="15256"/>
    <cellStyle name="Note 3 7 3 2 3 2 2" xfId="47281"/>
    <cellStyle name="Note 3 7 3 2 3 3" xfId="20618"/>
    <cellStyle name="Note 3 7 3 2 3 4" xfId="27432"/>
    <cellStyle name="Note 3 7 3 2 3 5" xfId="40945"/>
    <cellStyle name="Note 3 7 3 2 4" xfId="7702"/>
    <cellStyle name="Note 3 7 3 2 4 2" xfId="16404"/>
    <cellStyle name="Note 3 7 3 2 4 3" xfId="23457"/>
    <cellStyle name="Note 3 7 3 2 4 4" xfId="28580"/>
    <cellStyle name="Note 3 7 3 2 4 5" xfId="42080"/>
    <cellStyle name="Note 3 7 3 2 5" xfId="7737"/>
    <cellStyle name="Note 3 7 3 2 5 2" xfId="16439"/>
    <cellStyle name="Note 3 7 3 2 5 3" xfId="1924"/>
    <cellStyle name="Note 3 7 3 2 5 4" xfId="28615"/>
    <cellStyle name="Note 3 7 3 2 5 5" xfId="48267"/>
    <cellStyle name="Note 3 7 3 2 6" xfId="2941"/>
    <cellStyle name="Note 3 7 3 2 6 2" xfId="11773"/>
    <cellStyle name="Note 3 7 3 2 6 3" xfId="22436"/>
    <cellStyle name="Note 3 7 3 2 6 4" xfId="23875"/>
    <cellStyle name="Note 3 7 3 2 6 5" xfId="44485"/>
    <cellStyle name="Note 3 7 3 2 7" xfId="7419"/>
    <cellStyle name="Note 3 7 3 2 7 2" xfId="16121"/>
    <cellStyle name="Note 3 7 3 2 7 3" xfId="21027"/>
    <cellStyle name="Note 3 7 3 2 7 4" xfId="28297"/>
    <cellStyle name="Note 3 7 3 2 7 5" xfId="48028"/>
    <cellStyle name="Note 3 7 3 2 8" xfId="12419"/>
    <cellStyle name="Note 3 7 3 2 9" xfId="20668"/>
    <cellStyle name="Note 3 7 3 3" xfId="5052"/>
    <cellStyle name="Note 3 7 3 3 10" xfId="25931"/>
    <cellStyle name="Note 3 7 3 3 11" xfId="33870"/>
    <cellStyle name="Note 3 7 3 3 12" xfId="34806"/>
    <cellStyle name="Note 3 7 3 3 13" xfId="36917"/>
    <cellStyle name="Note 3 7 3 3 14" xfId="39444"/>
    <cellStyle name="Note 3 7 3 3 2" xfId="3163"/>
    <cellStyle name="Note 3 7 3 3 2 2" xfId="11978"/>
    <cellStyle name="Note 3 7 3 3 2 2 2" xfId="44703"/>
    <cellStyle name="Note 3 7 3 3 2 3" xfId="25223"/>
    <cellStyle name="Note 3 7 3 3 2 4" xfId="21097"/>
    <cellStyle name="Note 3 7 3 3 2 5" xfId="37461"/>
    <cellStyle name="Note 3 7 3 3 3" xfId="7143"/>
    <cellStyle name="Note 3 7 3 3 3 2" xfId="15845"/>
    <cellStyle name="Note 3 7 3 3 3 2 2" xfId="47821"/>
    <cellStyle name="Note 3 7 3 3 3 3" xfId="12705"/>
    <cellStyle name="Note 3 7 3 3 3 4" xfId="28021"/>
    <cellStyle name="Note 3 7 3 3 3 5" xfId="41534"/>
    <cellStyle name="Note 3 7 3 3 4" xfId="8808"/>
    <cellStyle name="Note 3 7 3 3 4 2" xfId="17510"/>
    <cellStyle name="Note 3 7 3 3 4 3" xfId="23097"/>
    <cellStyle name="Note 3 7 3 3 4 4" xfId="29686"/>
    <cellStyle name="Note 3 7 3 3 4 5" xfId="43460"/>
    <cellStyle name="Note 3 7 3 3 5" xfId="9563"/>
    <cellStyle name="Note 3 7 3 3 5 2" xfId="18265"/>
    <cellStyle name="Note 3 7 3 3 5 3" xfId="11177"/>
    <cellStyle name="Note 3 7 3 3 5 4" xfId="30441"/>
    <cellStyle name="Note 3 7 3 3 5 5" xfId="49484"/>
    <cellStyle name="Note 3 7 3 3 6" xfId="10257"/>
    <cellStyle name="Note 3 7 3 3 6 2" xfId="18959"/>
    <cellStyle name="Note 3 7 3 3 6 3" xfId="12788"/>
    <cellStyle name="Note 3 7 3 3 6 4" xfId="31135"/>
    <cellStyle name="Note 3 7 3 3 6 5" xfId="50178"/>
    <cellStyle name="Note 3 7 3 3 7" xfId="10875"/>
    <cellStyle name="Note 3 7 3 3 7 2" xfId="19577"/>
    <cellStyle name="Note 3 7 3 3 7 3" xfId="12854"/>
    <cellStyle name="Note 3 7 3 3 7 4" xfId="31753"/>
    <cellStyle name="Note 3 7 3 3 7 5" xfId="50796"/>
    <cellStyle name="Note 3 7 3 3 8" xfId="13754"/>
    <cellStyle name="Note 3 7 3 3 9" xfId="24427"/>
    <cellStyle name="Note 3 7 3 4" xfId="5984"/>
    <cellStyle name="Note 3 7 3 4 2" xfId="14686"/>
    <cellStyle name="Note 3 7 3 4 2 2" xfId="46773"/>
    <cellStyle name="Note 3 7 3 4 3" xfId="11542"/>
    <cellStyle name="Note 3 7 3 4 4" xfId="26863"/>
    <cellStyle name="Note 3 7 3 4 5" xfId="40376"/>
    <cellStyle name="Note 3 7 3 5" xfId="5434"/>
    <cellStyle name="Note 3 7 3 5 2" xfId="14136"/>
    <cellStyle name="Note 3 7 3 5 2 2" xfId="46262"/>
    <cellStyle name="Note 3 7 3 5 3" xfId="23029"/>
    <cellStyle name="Note 3 7 3 5 4" xfId="26313"/>
    <cellStyle name="Note 3 7 3 5 5" xfId="39826"/>
    <cellStyle name="Note 3 7 3 6" xfId="5754"/>
    <cellStyle name="Note 3 7 3 6 2" xfId="14456"/>
    <cellStyle name="Note 3 7 3 6 2 2" xfId="46563"/>
    <cellStyle name="Note 3 7 3 6 3" xfId="25383"/>
    <cellStyle name="Note 3 7 3 6 4" xfId="26633"/>
    <cellStyle name="Note 3 7 3 6 5" xfId="40146"/>
    <cellStyle name="Note 3 7 3 7" xfId="5304"/>
    <cellStyle name="Note 3 7 3 7 2" xfId="14006"/>
    <cellStyle name="Note 3 7 3 7 3" xfId="24548"/>
    <cellStyle name="Note 3 7 3 7 4" xfId="26183"/>
    <cellStyle name="Note 3 7 3 7 5" xfId="39696"/>
    <cellStyle name="Note 3 7 3 8" xfId="7988"/>
    <cellStyle name="Note 3 7 3 8 2" xfId="16690"/>
    <cellStyle name="Note 3 7 3 8 3" xfId="23888"/>
    <cellStyle name="Note 3 7 3 8 4" xfId="28866"/>
    <cellStyle name="Note 3 7 3 8 5" xfId="48506"/>
    <cellStyle name="Note 3 7 3 9" xfId="7876"/>
    <cellStyle name="Note 3 7 3 9 2" xfId="16578"/>
    <cellStyle name="Note 3 7 3 9 3" xfId="22107"/>
    <cellStyle name="Note 3 7 3 9 4" xfId="28754"/>
    <cellStyle name="Note 3 7 3 9 5" xfId="48394"/>
    <cellStyle name="Note 3 7 4" xfId="1467"/>
    <cellStyle name="Note 3 7 4 10" xfId="9801"/>
    <cellStyle name="Note 3 7 4 10 2" xfId="18503"/>
    <cellStyle name="Note 3 7 4 10 3" xfId="12938"/>
    <cellStyle name="Note 3 7 4 10 4" xfId="30679"/>
    <cellStyle name="Note 3 7 4 10 5" xfId="49722"/>
    <cellStyle name="Note 3 7 4 11" xfId="10465"/>
    <cellStyle name="Note 3 7 4 11 2" xfId="19167"/>
    <cellStyle name="Note 3 7 4 11 3" xfId="11323"/>
    <cellStyle name="Note 3 7 4 11 4" xfId="31343"/>
    <cellStyle name="Note 3 7 4 11 5" xfId="50386"/>
    <cellStyle name="Note 3 7 4 12" xfId="11247"/>
    <cellStyle name="Note 3 7 4 13" xfId="23221"/>
    <cellStyle name="Note 3 7 4 14" xfId="22936"/>
    <cellStyle name="Note 3 7 4 15" xfId="33260"/>
    <cellStyle name="Note 3 7 4 16" xfId="34396"/>
    <cellStyle name="Note 3 7 4 17" xfId="36307"/>
    <cellStyle name="Note 3 7 4 18" xfId="38834"/>
    <cellStyle name="Note 3 7 4 2" xfId="4903"/>
    <cellStyle name="Note 3 7 4 2 10" xfId="25782"/>
    <cellStyle name="Note 3 7 4 2 11" xfId="33721"/>
    <cellStyle name="Note 3 7 4 2 12" xfId="34657"/>
    <cellStyle name="Note 3 7 4 2 13" xfId="36768"/>
    <cellStyle name="Note 3 7 4 2 14" xfId="39295"/>
    <cellStyle name="Note 3 7 4 2 2" xfId="5288"/>
    <cellStyle name="Note 3 7 4 2 2 2" xfId="13990"/>
    <cellStyle name="Note 3 7 4 2 2 2 2" xfId="46131"/>
    <cellStyle name="Note 3 7 4 2 2 3" xfId="21778"/>
    <cellStyle name="Note 3 7 4 2 2 4" xfId="26167"/>
    <cellStyle name="Note 3 7 4 2 2 5" xfId="39680"/>
    <cellStyle name="Note 3 7 4 2 3" xfId="6994"/>
    <cellStyle name="Note 3 7 4 2 3 2" xfId="15696"/>
    <cellStyle name="Note 3 7 4 2 3 2 2" xfId="47672"/>
    <cellStyle name="Note 3 7 4 2 3 3" xfId="20429"/>
    <cellStyle name="Note 3 7 4 2 3 4" xfId="27872"/>
    <cellStyle name="Note 3 7 4 2 3 5" xfId="41385"/>
    <cellStyle name="Note 3 7 4 2 4" xfId="8659"/>
    <cellStyle name="Note 3 7 4 2 4 2" xfId="17361"/>
    <cellStyle name="Note 3 7 4 2 4 3" xfId="23759"/>
    <cellStyle name="Note 3 7 4 2 4 4" xfId="29537"/>
    <cellStyle name="Note 3 7 4 2 4 5" xfId="43311"/>
    <cellStyle name="Note 3 7 4 2 5" xfId="9414"/>
    <cellStyle name="Note 3 7 4 2 5 2" xfId="18116"/>
    <cellStyle name="Note 3 7 4 2 5 3" xfId="22541"/>
    <cellStyle name="Note 3 7 4 2 5 4" xfId="30292"/>
    <cellStyle name="Note 3 7 4 2 5 5" xfId="49335"/>
    <cellStyle name="Note 3 7 4 2 6" xfId="10108"/>
    <cellStyle name="Note 3 7 4 2 6 2" xfId="18810"/>
    <cellStyle name="Note 3 7 4 2 6 3" xfId="13171"/>
    <cellStyle name="Note 3 7 4 2 6 4" xfId="30986"/>
    <cellStyle name="Note 3 7 4 2 6 5" xfId="50029"/>
    <cellStyle name="Note 3 7 4 2 7" xfId="10726"/>
    <cellStyle name="Note 3 7 4 2 7 2" xfId="19428"/>
    <cellStyle name="Note 3 7 4 2 7 3" xfId="12841"/>
    <cellStyle name="Note 3 7 4 2 7 4" xfId="31604"/>
    <cellStyle name="Note 3 7 4 2 7 5" xfId="50647"/>
    <cellStyle name="Note 3 7 4 2 8" xfId="13605"/>
    <cellStyle name="Note 3 7 4 2 9" xfId="25127"/>
    <cellStyle name="Note 3 7 4 3" xfId="5179"/>
    <cellStyle name="Note 3 7 4 3 10" xfId="26058"/>
    <cellStyle name="Note 3 7 4 3 11" xfId="33997"/>
    <cellStyle name="Note 3 7 4 3 12" xfId="34933"/>
    <cellStyle name="Note 3 7 4 3 13" xfId="37044"/>
    <cellStyle name="Note 3 7 4 3 14" xfId="39571"/>
    <cellStyle name="Note 3 7 4 3 2" xfId="5882"/>
    <cellStyle name="Note 3 7 4 3 2 2" xfId="14584"/>
    <cellStyle name="Note 3 7 4 3 2 2 2" xfId="46679"/>
    <cellStyle name="Note 3 7 4 3 2 3" xfId="22839"/>
    <cellStyle name="Note 3 7 4 3 2 4" xfId="26761"/>
    <cellStyle name="Note 3 7 4 3 2 5" xfId="40274"/>
    <cellStyle name="Note 3 7 4 3 3" xfId="7270"/>
    <cellStyle name="Note 3 7 4 3 3 2" xfId="15972"/>
    <cellStyle name="Note 3 7 4 3 3 2 2" xfId="47948"/>
    <cellStyle name="Note 3 7 4 3 3 3" xfId="23843"/>
    <cellStyle name="Note 3 7 4 3 3 4" xfId="28148"/>
    <cellStyle name="Note 3 7 4 3 3 5" xfId="41661"/>
    <cellStyle name="Note 3 7 4 3 4" xfId="8935"/>
    <cellStyle name="Note 3 7 4 3 4 2" xfId="17637"/>
    <cellStyle name="Note 3 7 4 3 4 3" xfId="24492"/>
    <cellStyle name="Note 3 7 4 3 4 4" xfId="29813"/>
    <cellStyle name="Note 3 7 4 3 4 5" xfId="43587"/>
    <cellStyle name="Note 3 7 4 3 5" xfId="9690"/>
    <cellStyle name="Note 3 7 4 3 5 2" xfId="18392"/>
    <cellStyle name="Note 3 7 4 3 5 3" xfId="13037"/>
    <cellStyle name="Note 3 7 4 3 5 4" xfId="30568"/>
    <cellStyle name="Note 3 7 4 3 5 5" xfId="49611"/>
    <cellStyle name="Note 3 7 4 3 6" xfId="10384"/>
    <cellStyle name="Note 3 7 4 3 6 2" xfId="19086"/>
    <cellStyle name="Note 3 7 4 3 6 3" xfId="2402"/>
    <cellStyle name="Note 3 7 4 3 6 4" xfId="31262"/>
    <cellStyle name="Note 3 7 4 3 6 5" xfId="50305"/>
    <cellStyle name="Note 3 7 4 3 7" xfId="11002"/>
    <cellStyle name="Note 3 7 4 3 7 2" xfId="19704"/>
    <cellStyle name="Note 3 7 4 3 7 3" xfId="20297"/>
    <cellStyle name="Note 3 7 4 3 7 4" xfId="31880"/>
    <cellStyle name="Note 3 7 4 3 7 5" xfId="50923"/>
    <cellStyle name="Note 3 7 4 3 8" xfId="13881"/>
    <cellStyle name="Note 3 7 4 3 9" xfId="23226"/>
    <cellStyle name="Note 3 7 4 4" xfId="5333"/>
    <cellStyle name="Note 3 7 4 4 2" xfId="14035"/>
    <cellStyle name="Note 3 7 4 4 2 2" xfId="46173"/>
    <cellStyle name="Note 3 7 4 4 3" xfId="24302"/>
    <cellStyle name="Note 3 7 4 4 4" xfId="26212"/>
    <cellStyle name="Note 3 7 4 4 5" xfId="39725"/>
    <cellStyle name="Note 3 7 4 5" xfId="6662"/>
    <cellStyle name="Note 3 7 4 5 2" xfId="15364"/>
    <cellStyle name="Note 3 7 4 5 2 2" xfId="47371"/>
    <cellStyle name="Note 3 7 4 5 3" xfId="24584"/>
    <cellStyle name="Note 3 7 4 5 4" xfId="27540"/>
    <cellStyle name="Note 3 7 4 5 5" xfId="41053"/>
    <cellStyle name="Note 3 7 4 6" xfId="6598"/>
    <cellStyle name="Note 3 7 4 6 2" xfId="15300"/>
    <cellStyle name="Note 3 7 4 6 2 2" xfId="47323"/>
    <cellStyle name="Note 3 7 4 6 3" xfId="24059"/>
    <cellStyle name="Note 3 7 4 6 4" xfId="27476"/>
    <cellStyle name="Note 3 7 4 6 5" xfId="40989"/>
    <cellStyle name="Note 3 7 4 7" xfId="6780"/>
    <cellStyle name="Note 3 7 4 7 2" xfId="15482"/>
    <cellStyle name="Note 3 7 4 7 3" xfId="12905"/>
    <cellStyle name="Note 3 7 4 7 4" xfId="27658"/>
    <cellStyle name="Note 3 7 4 7 5" xfId="41171"/>
    <cellStyle name="Note 3 7 4 8" xfId="8294"/>
    <cellStyle name="Note 3 7 4 8 2" xfId="16996"/>
    <cellStyle name="Note 3 7 4 8 3" xfId="24274"/>
    <cellStyle name="Note 3 7 4 8 4" xfId="29172"/>
    <cellStyle name="Note 3 7 4 8 5" xfId="48808"/>
    <cellStyle name="Note 3 7 4 9" xfId="9071"/>
    <cellStyle name="Note 3 7 4 9 2" xfId="17773"/>
    <cellStyle name="Note 3 7 4 9 3" xfId="21060"/>
    <cellStyle name="Note 3 7 4 9 4" xfId="29949"/>
    <cellStyle name="Note 3 7 4 9 5" xfId="48992"/>
    <cellStyle name="Note 3 7 5" xfId="4890"/>
    <cellStyle name="Note 3 7 5 10" xfId="25769"/>
    <cellStyle name="Note 3 7 5 11" xfId="33708"/>
    <cellStyle name="Note 3 7 5 12" xfId="34644"/>
    <cellStyle name="Note 3 7 5 13" xfId="36755"/>
    <cellStyle name="Note 3 7 5 14" xfId="39282"/>
    <cellStyle name="Note 3 7 5 2" xfId="5728"/>
    <cellStyle name="Note 3 7 5 2 2" xfId="14430"/>
    <cellStyle name="Note 3 7 5 2 2 2" xfId="46539"/>
    <cellStyle name="Note 3 7 5 2 3" xfId="22622"/>
    <cellStyle name="Note 3 7 5 2 4" xfId="26607"/>
    <cellStyle name="Note 3 7 5 2 5" xfId="40120"/>
    <cellStyle name="Note 3 7 5 3" xfId="6981"/>
    <cellStyle name="Note 3 7 5 3 2" xfId="15683"/>
    <cellStyle name="Note 3 7 5 3 2 2" xfId="47659"/>
    <cellStyle name="Note 3 7 5 3 3" xfId="19855"/>
    <cellStyle name="Note 3 7 5 3 4" xfId="27859"/>
    <cellStyle name="Note 3 7 5 3 5" xfId="41372"/>
    <cellStyle name="Note 3 7 5 4" xfId="8646"/>
    <cellStyle name="Note 3 7 5 4 2" xfId="17348"/>
    <cellStyle name="Note 3 7 5 4 3" xfId="1903"/>
    <cellStyle name="Note 3 7 5 4 4" xfId="29524"/>
    <cellStyle name="Note 3 7 5 4 5" xfId="43298"/>
    <cellStyle name="Note 3 7 5 5" xfId="9401"/>
    <cellStyle name="Note 3 7 5 5 2" xfId="18103"/>
    <cellStyle name="Note 3 7 5 5 3" xfId="23648"/>
    <cellStyle name="Note 3 7 5 5 4" xfId="30279"/>
    <cellStyle name="Note 3 7 5 5 5" xfId="49322"/>
    <cellStyle name="Note 3 7 5 6" xfId="10095"/>
    <cellStyle name="Note 3 7 5 6 2" xfId="18797"/>
    <cellStyle name="Note 3 7 5 6 3" xfId="19937"/>
    <cellStyle name="Note 3 7 5 6 4" xfId="30973"/>
    <cellStyle name="Note 3 7 5 6 5" xfId="50016"/>
    <cellStyle name="Note 3 7 5 7" xfId="10713"/>
    <cellStyle name="Note 3 7 5 7 2" xfId="19415"/>
    <cellStyle name="Note 3 7 5 7 3" xfId="20282"/>
    <cellStyle name="Note 3 7 5 7 4" xfId="31591"/>
    <cellStyle name="Note 3 7 5 7 5" xfId="50634"/>
    <cellStyle name="Note 3 7 5 8" xfId="13592"/>
    <cellStyle name="Note 3 7 5 9" xfId="23119"/>
    <cellStyle name="Note 3 7 6" xfId="4846"/>
    <cellStyle name="Note 3 7 6 10" xfId="25725"/>
    <cellStyle name="Note 3 7 6 11" xfId="33664"/>
    <cellStyle name="Note 3 7 6 12" xfId="34600"/>
    <cellStyle name="Note 3 7 6 13" xfId="36711"/>
    <cellStyle name="Note 3 7 6 14" xfId="39238"/>
    <cellStyle name="Note 3 7 6 2" xfId="5258"/>
    <cellStyle name="Note 3 7 6 2 2" xfId="13960"/>
    <cellStyle name="Note 3 7 6 2 2 2" xfId="46102"/>
    <cellStyle name="Note 3 7 6 2 3" xfId="24045"/>
    <cellStyle name="Note 3 7 6 2 4" xfId="26137"/>
    <cellStyle name="Note 3 7 6 2 5" xfId="39650"/>
    <cellStyle name="Note 3 7 6 3" xfId="6937"/>
    <cellStyle name="Note 3 7 6 3 2" xfId="15639"/>
    <cellStyle name="Note 3 7 6 3 2 2" xfId="47615"/>
    <cellStyle name="Note 3 7 6 3 3" xfId="20445"/>
    <cellStyle name="Note 3 7 6 3 4" xfId="27815"/>
    <cellStyle name="Note 3 7 6 3 5" xfId="41328"/>
    <cellStyle name="Note 3 7 6 4" xfId="8602"/>
    <cellStyle name="Note 3 7 6 4 2" xfId="17304"/>
    <cellStyle name="Note 3 7 6 4 3" xfId="24982"/>
    <cellStyle name="Note 3 7 6 4 4" xfId="29480"/>
    <cellStyle name="Note 3 7 6 4 5" xfId="43254"/>
    <cellStyle name="Note 3 7 6 5" xfId="9357"/>
    <cellStyle name="Note 3 7 6 5 2" xfId="18059"/>
    <cellStyle name="Note 3 7 6 5 3" xfId="25293"/>
    <cellStyle name="Note 3 7 6 5 4" xfId="30235"/>
    <cellStyle name="Note 3 7 6 5 5" xfId="49278"/>
    <cellStyle name="Note 3 7 6 6" xfId="10051"/>
    <cellStyle name="Note 3 7 6 6 2" xfId="18753"/>
    <cellStyle name="Note 3 7 6 6 3" xfId="19885"/>
    <cellStyle name="Note 3 7 6 6 4" xfId="30929"/>
    <cellStyle name="Note 3 7 6 6 5" xfId="49972"/>
    <cellStyle name="Note 3 7 6 7" xfId="10669"/>
    <cellStyle name="Note 3 7 6 7 2" xfId="19371"/>
    <cellStyle name="Note 3 7 6 7 3" xfId="19966"/>
    <cellStyle name="Note 3 7 6 7 4" xfId="31547"/>
    <cellStyle name="Note 3 7 6 7 5" xfId="50590"/>
    <cellStyle name="Note 3 7 6 8" xfId="13548"/>
    <cellStyle name="Note 3 7 6 9" xfId="21908"/>
    <cellStyle name="Note 3 7 7" xfId="3243"/>
    <cellStyle name="Note 3 7 7 2" xfId="12058"/>
    <cellStyle name="Note 3 7 7 2 2" xfId="44774"/>
    <cellStyle name="Note 3 7 7 3" xfId="22613"/>
    <cellStyle name="Note 3 7 7 4" xfId="22630"/>
    <cellStyle name="Note 3 7 7 5" xfId="37541"/>
    <cellStyle name="Note 3 7 8" xfId="5594"/>
    <cellStyle name="Note 3 7 8 2" xfId="14296"/>
    <cellStyle name="Note 3 7 8 2 2" xfId="46415"/>
    <cellStyle name="Note 3 7 8 3" xfId="24981"/>
    <cellStyle name="Note 3 7 8 4" xfId="26473"/>
    <cellStyle name="Note 3 7 8 5" xfId="39986"/>
    <cellStyle name="Note 3 7 9" xfId="5877"/>
    <cellStyle name="Note 3 7 9 2" xfId="14579"/>
    <cellStyle name="Note 3 7 9 2 2" xfId="46674"/>
    <cellStyle name="Note 3 7 9 3" xfId="23420"/>
    <cellStyle name="Note 3 7 9 4" xfId="26756"/>
    <cellStyle name="Note 3 7 9 5" xfId="40269"/>
    <cellStyle name="Note 3 8" xfId="555"/>
    <cellStyle name="Note 3 8 10" xfId="8020"/>
    <cellStyle name="Note 3 8 10 2" xfId="16722"/>
    <cellStyle name="Note 3 8 10 3" xfId="22922"/>
    <cellStyle name="Note 3 8 10 4" xfId="28898"/>
    <cellStyle name="Note 3 8 10 5" xfId="48538"/>
    <cellStyle name="Note 3 8 11" xfId="7979"/>
    <cellStyle name="Note 3 8 11 2" xfId="16681"/>
    <cellStyle name="Note 3 8 11 3" xfId="21314"/>
    <cellStyle name="Note 3 8 11 4" xfId="28857"/>
    <cellStyle name="Note 3 8 11 5" xfId="48497"/>
    <cellStyle name="Note 3 8 12" xfId="7554"/>
    <cellStyle name="Note 3 8 12 2" xfId="16256"/>
    <cellStyle name="Note 3 8 12 3" xfId="20631"/>
    <cellStyle name="Note 3 8 12 4" xfId="28432"/>
    <cellStyle name="Note 3 8 12 5" xfId="48163"/>
    <cellStyle name="Note 3 8 13" xfId="2506"/>
    <cellStyle name="Note 3 8 14" xfId="23768"/>
    <cellStyle name="Note 3 8 15" xfId="24835"/>
    <cellStyle name="Note 3 8 16" xfId="32045"/>
    <cellStyle name="Note 3 8 17" xfId="34094"/>
    <cellStyle name="Note 3 8 18" xfId="35092"/>
    <cellStyle name="Note 3 8 19" xfId="37196"/>
    <cellStyle name="Note 3 8 2" xfId="1005"/>
    <cellStyle name="Note 3 8 2 10" xfId="7627"/>
    <cellStyle name="Note 3 8 2 10 2" xfId="16329"/>
    <cellStyle name="Note 3 8 2 10 3" xfId="11883"/>
    <cellStyle name="Note 3 8 2 10 4" xfId="28505"/>
    <cellStyle name="Note 3 8 2 10 5" xfId="48225"/>
    <cellStyle name="Note 3 8 2 11" xfId="8206"/>
    <cellStyle name="Note 3 8 2 11 2" xfId="16908"/>
    <cellStyle name="Note 3 8 2 11 3" xfId="20648"/>
    <cellStyle name="Note 3 8 2 11 4" xfId="29084"/>
    <cellStyle name="Note 3 8 2 11 5" xfId="48724"/>
    <cellStyle name="Note 3 8 2 12" xfId="11529"/>
    <cellStyle name="Note 3 8 2 13" xfId="25342"/>
    <cellStyle name="Note 3 8 2 14" xfId="1846"/>
    <cellStyle name="Note 3 8 2 15" xfId="32798"/>
    <cellStyle name="Note 3 8 2 16" xfId="34338"/>
    <cellStyle name="Note 3 8 2 17" xfId="35845"/>
    <cellStyle name="Note 3 8 2 18" xfId="38372"/>
    <cellStyle name="Note 3 8 2 2" xfId="4820"/>
    <cellStyle name="Note 3 8 2 2 10" xfId="25699"/>
    <cellStyle name="Note 3 8 2 2 11" xfId="33638"/>
    <cellStyle name="Note 3 8 2 2 12" xfId="34574"/>
    <cellStyle name="Note 3 8 2 2 13" xfId="36685"/>
    <cellStyle name="Note 3 8 2 2 14" xfId="39212"/>
    <cellStyle name="Note 3 8 2 2 2" xfId="5582"/>
    <cellStyle name="Note 3 8 2 2 2 2" xfId="14284"/>
    <cellStyle name="Note 3 8 2 2 2 2 2" xfId="46406"/>
    <cellStyle name="Note 3 8 2 2 2 3" xfId="24037"/>
    <cellStyle name="Note 3 8 2 2 2 4" xfId="26461"/>
    <cellStyle name="Note 3 8 2 2 2 5" xfId="39974"/>
    <cellStyle name="Note 3 8 2 2 3" xfId="6911"/>
    <cellStyle name="Note 3 8 2 2 3 2" xfId="15613"/>
    <cellStyle name="Note 3 8 2 2 3 2 2" xfId="47589"/>
    <cellStyle name="Note 3 8 2 2 3 3" xfId="12583"/>
    <cellStyle name="Note 3 8 2 2 3 4" xfId="27789"/>
    <cellStyle name="Note 3 8 2 2 3 5" xfId="41302"/>
    <cellStyle name="Note 3 8 2 2 4" xfId="8576"/>
    <cellStyle name="Note 3 8 2 2 4 2" xfId="17278"/>
    <cellStyle name="Note 3 8 2 2 4 3" xfId="22924"/>
    <cellStyle name="Note 3 8 2 2 4 4" xfId="29454"/>
    <cellStyle name="Note 3 8 2 2 4 5" xfId="43228"/>
    <cellStyle name="Note 3 8 2 2 5" xfId="9331"/>
    <cellStyle name="Note 3 8 2 2 5 2" xfId="18033"/>
    <cellStyle name="Note 3 8 2 2 5 3" xfId="22812"/>
    <cellStyle name="Note 3 8 2 2 5 4" xfId="30209"/>
    <cellStyle name="Note 3 8 2 2 5 5" xfId="49252"/>
    <cellStyle name="Note 3 8 2 2 6" xfId="10025"/>
    <cellStyle name="Note 3 8 2 2 6 2" xfId="18727"/>
    <cellStyle name="Note 3 8 2 2 6 3" xfId="12122"/>
    <cellStyle name="Note 3 8 2 2 6 4" xfId="30903"/>
    <cellStyle name="Note 3 8 2 2 6 5" xfId="49946"/>
    <cellStyle name="Note 3 8 2 2 7" xfId="10643"/>
    <cellStyle name="Note 3 8 2 2 7 2" xfId="19345"/>
    <cellStyle name="Note 3 8 2 2 7 3" xfId="11227"/>
    <cellStyle name="Note 3 8 2 2 7 4" xfId="31521"/>
    <cellStyle name="Note 3 8 2 2 7 5" xfId="50564"/>
    <cellStyle name="Note 3 8 2 2 8" xfId="13522"/>
    <cellStyle name="Note 3 8 2 2 9" xfId="23917"/>
    <cellStyle name="Note 3 8 2 3" xfId="5132"/>
    <cellStyle name="Note 3 8 2 3 10" xfId="26011"/>
    <cellStyle name="Note 3 8 2 3 11" xfId="33950"/>
    <cellStyle name="Note 3 8 2 3 12" xfId="34886"/>
    <cellStyle name="Note 3 8 2 3 13" xfId="36997"/>
    <cellStyle name="Note 3 8 2 3 14" xfId="39524"/>
    <cellStyle name="Note 3 8 2 3 2" xfId="5802"/>
    <cellStyle name="Note 3 8 2 3 2 2" xfId="14504"/>
    <cellStyle name="Note 3 8 2 3 2 2 2" xfId="46604"/>
    <cellStyle name="Note 3 8 2 3 2 3" xfId="23687"/>
    <cellStyle name="Note 3 8 2 3 2 4" xfId="26681"/>
    <cellStyle name="Note 3 8 2 3 2 5" xfId="40194"/>
    <cellStyle name="Note 3 8 2 3 3" xfId="7223"/>
    <cellStyle name="Note 3 8 2 3 3 2" xfId="15925"/>
    <cellStyle name="Note 3 8 2 3 3 2 2" xfId="47901"/>
    <cellStyle name="Note 3 8 2 3 3 3" xfId="21918"/>
    <cellStyle name="Note 3 8 2 3 3 4" xfId="28101"/>
    <cellStyle name="Note 3 8 2 3 3 5" xfId="41614"/>
    <cellStyle name="Note 3 8 2 3 4" xfId="8888"/>
    <cellStyle name="Note 3 8 2 3 4 2" xfId="17590"/>
    <cellStyle name="Note 3 8 2 3 4 3" xfId="20650"/>
    <cellStyle name="Note 3 8 2 3 4 4" xfId="29766"/>
    <cellStyle name="Note 3 8 2 3 4 5" xfId="43540"/>
    <cellStyle name="Note 3 8 2 3 5" xfId="9643"/>
    <cellStyle name="Note 3 8 2 3 5 2" xfId="18345"/>
    <cellStyle name="Note 3 8 2 3 5 3" xfId="12513"/>
    <cellStyle name="Note 3 8 2 3 5 4" xfId="30521"/>
    <cellStyle name="Note 3 8 2 3 5 5" xfId="49564"/>
    <cellStyle name="Note 3 8 2 3 6" xfId="10337"/>
    <cellStyle name="Note 3 8 2 3 6 2" xfId="19039"/>
    <cellStyle name="Note 3 8 2 3 6 3" xfId="13277"/>
    <cellStyle name="Note 3 8 2 3 6 4" xfId="31215"/>
    <cellStyle name="Note 3 8 2 3 6 5" xfId="50258"/>
    <cellStyle name="Note 3 8 2 3 7" xfId="10955"/>
    <cellStyle name="Note 3 8 2 3 7 2" xfId="19657"/>
    <cellStyle name="Note 3 8 2 3 7 3" xfId="12438"/>
    <cellStyle name="Note 3 8 2 3 7 4" xfId="31833"/>
    <cellStyle name="Note 3 8 2 3 7 5" xfId="50876"/>
    <cellStyle name="Note 3 8 2 3 8" xfId="13834"/>
    <cellStyle name="Note 3 8 2 3 9" xfId="22311"/>
    <cellStyle name="Note 3 8 2 4" xfId="6241"/>
    <cellStyle name="Note 3 8 2 4 2" xfId="14943"/>
    <cellStyle name="Note 3 8 2 4 2 2" xfId="47006"/>
    <cellStyle name="Note 3 8 2 4 3" xfId="12809"/>
    <cellStyle name="Note 3 8 2 4 4" xfId="27120"/>
    <cellStyle name="Note 3 8 2 4 5" xfId="40633"/>
    <cellStyle name="Note 3 8 2 5" xfId="6415"/>
    <cellStyle name="Note 3 8 2 5 2" xfId="15117"/>
    <cellStyle name="Note 3 8 2 5 2 2" xfId="47163"/>
    <cellStyle name="Note 3 8 2 5 3" xfId="24222"/>
    <cellStyle name="Note 3 8 2 5 4" xfId="27294"/>
    <cellStyle name="Note 3 8 2 5 5" xfId="40807"/>
    <cellStyle name="Note 3 8 2 6" xfId="6364"/>
    <cellStyle name="Note 3 8 2 6 2" xfId="15066"/>
    <cellStyle name="Note 3 8 2 6 2 2" xfId="47119"/>
    <cellStyle name="Note 3 8 2 6 3" xfId="22718"/>
    <cellStyle name="Note 3 8 2 6 4" xfId="27243"/>
    <cellStyle name="Note 3 8 2 6 5" xfId="40756"/>
    <cellStyle name="Note 3 8 2 7" xfId="6733"/>
    <cellStyle name="Note 3 8 2 7 2" xfId="15435"/>
    <cellStyle name="Note 3 8 2 7 3" xfId="2447"/>
    <cellStyle name="Note 3 8 2 7 4" xfId="27611"/>
    <cellStyle name="Note 3 8 2 7 5" xfId="41124"/>
    <cellStyle name="Note 3 8 2 8" xfId="8016"/>
    <cellStyle name="Note 3 8 2 8 2" xfId="16718"/>
    <cellStyle name="Note 3 8 2 8 3" xfId="13346"/>
    <cellStyle name="Note 3 8 2 8 4" xfId="28894"/>
    <cellStyle name="Note 3 8 2 8 5" xfId="48534"/>
    <cellStyle name="Note 3 8 2 9" xfId="8009"/>
    <cellStyle name="Note 3 8 2 9 2" xfId="16711"/>
    <cellStyle name="Note 3 8 2 9 3" xfId="24461"/>
    <cellStyle name="Note 3 8 2 9 4" xfId="28887"/>
    <cellStyle name="Note 3 8 2 9 5" xfId="48527"/>
    <cellStyle name="Note 3 8 3" xfId="3577"/>
    <cellStyle name="Note 3 8 3 10" xfId="11561"/>
    <cellStyle name="Note 3 8 3 11" xfId="32292"/>
    <cellStyle name="Note 3 8 3 12" xfId="34195"/>
    <cellStyle name="Note 3 8 3 13" xfId="35339"/>
    <cellStyle name="Note 3 8 3 14" xfId="37875"/>
    <cellStyle name="Note 3 8 3 2" xfId="6551"/>
    <cellStyle name="Note 3 8 3 2 2" xfId="15253"/>
    <cellStyle name="Note 3 8 3 2 2 2" xfId="47278"/>
    <cellStyle name="Note 3 8 3 2 3" xfId="23579"/>
    <cellStyle name="Note 3 8 3 2 4" xfId="27429"/>
    <cellStyle name="Note 3 8 3 2 5" xfId="40942"/>
    <cellStyle name="Note 3 8 3 3" xfId="6298"/>
    <cellStyle name="Note 3 8 3 3 2" xfId="15000"/>
    <cellStyle name="Note 3 8 3 3 2 2" xfId="47058"/>
    <cellStyle name="Note 3 8 3 3 3" xfId="21792"/>
    <cellStyle name="Note 3 8 3 3 4" xfId="27177"/>
    <cellStyle name="Note 3 8 3 3 5" xfId="40690"/>
    <cellStyle name="Note 3 8 3 4" xfId="7664"/>
    <cellStyle name="Note 3 8 3 4 2" xfId="16366"/>
    <cellStyle name="Note 3 8 3 4 3" xfId="22759"/>
    <cellStyle name="Note 3 8 3 4 4" xfId="28542"/>
    <cellStyle name="Note 3 8 3 4 5" xfId="42033"/>
    <cellStyle name="Note 3 8 3 5" xfId="7608"/>
    <cellStyle name="Note 3 8 3 5 2" xfId="16310"/>
    <cellStyle name="Note 3 8 3 5 3" xfId="24409"/>
    <cellStyle name="Note 3 8 3 5 4" xfId="28486"/>
    <cellStyle name="Note 3 8 3 5 5" xfId="48217"/>
    <cellStyle name="Note 3 8 3 6" xfId="7643"/>
    <cellStyle name="Note 3 8 3 6 2" xfId="16345"/>
    <cellStyle name="Note 3 8 3 6 3" xfId="23138"/>
    <cellStyle name="Note 3 8 3 6 4" xfId="28521"/>
    <cellStyle name="Note 3 8 3 6 5" xfId="48230"/>
    <cellStyle name="Note 3 8 3 7" xfId="8058"/>
    <cellStyle name="Note 3 8 3 7 2" xfId="16760"/>
    <cellStyle name="Note 3 8 3 7 3" xfId="21048"/>
    <cellStyle name="Note 3 8 3 7 4" xfId="28936"/>
    <cellStyle name="Note 3 8 3 7 5" xfId="48576"/>
    <cellStyle name="Note 3 8 3 8" xfId="12374"/>
    <cellStyle name="Note 3 8 3 9" xfId="24054"/>
    <cellStyle name="Note 3 8 4" xfId="4852"/>
    <cellStyle name="Note 3 8 4 10" xfId="25731"/>
    <cellStyle name="Note 3 8 4 11" xfId="33670"/>
    <cellStyle name="Note 3 8 4 12" xfId="34606"/>
    <cellStyle name="Note 3 8 4 13" xfId="36717"/>
    <cellStyle name="Note 3 8 4 14" xfId="39244"/>
    <cellStyle name="Note 3 8 4 2" xfId="5469"/>
    <cellStyle name="Note 3 8 4 2 2" xfId="14171"/>
    <cellStyle name="Note 3 8 4 2 2 2" xfId="46296"/>
    <cellStyle name="Note 3 8 4 2 3" xfId="24933"/>
    <cellStyle name="Note 3 8 4 2 4" xfId="26348"/>
    <cellStyle name="Note 3 8 4 2 5" xfId="39861"/>
    <cellStyle name="Note 3 8 4 3" xfId="6943"/>
    <cellStyle name="Note 3 8 4 3 2" xfId="15645"/>
    <cellStyle name="Note 3 8 4 3 2 2" xfId="47621"/>
    <cellStyle name="Note 3 8 4 3 3" xfId="20233"/>
    <cellStyle name="Note 3 8 4 3 4" xfId="27821"/>
    <cellStyle name="Note 3 8 4 3 5" xfId="41334"/>
    <cellStyle name="Note 3 8 4 4" xfId="8608"/>
    <cellStyle name="Note 3 8 4 4 2" xfId="17310"/>
    <cellStyle name="Note 3 8 4 4 3" xfId="25399"/>
    <cellStyle name="Note 3 8 4 4 4" xfId="29486"/>
    <cellStyle name="Note 3 8 4 4 5" xfId="43260"/>
    <cellStyle name="Note 3 8 4 5" xfId="9363"/>
    <cellStyle name="Note 3 8 4 5 2" xfId="18065"/>
    <cellStyle name="Note 3 8 4 5 3" xfId="20675"/>
    <cellStyle name="Note 3 8 4 5 4" xfId="30241"/>
    <cellStyle name="Note 3 8 4 5 5" xfId="49284"/>
    <cellStyle name="Note 3 8 4 6" xfId="10057"/>
    <cellStyle name="Note 3 8 4 6 2" xfId="18759"/>
    <cellStyle name="Note 3 8 4 6 3" xfId="20138"/>
    <cellStyle name="Note 3 8 4 6 4" xfId="30935"/>
    <cellStyle name="Note 3 8 4 6 5" xfId="49978"/>
    <cellStyle name="Note 3 8 4 7" xfId="10675"/>
    <cellStyle name="Note 3 8 4 7 2" xfId="19377"/>
    <cellStyle name="Note 3 8 4 7 3" xfId="4486"/>
    <cellStyle name="Note 3 8 4 7 4" xfId="31553"/>
    <cellStyle name="Note 3 8 4 7 5" xfId="50596"/>
    <cellStyle name="Note 3 8 4 8" xfId="13554"/>
    <cellStyle name="Note 3 8 4 9" xfId="21185"/>
    <cellStyle name="Note 3 8 5" xfId="6462"/>
    <cellStyle name="Note 3 8 5 2" xfId="15164"/>
    <cellStyle name="Note 3 8 5 2 2" xfId="47204"/>
    <cellStyle name="Note 3 8 5 3" xfId="25215"/>
    <cellStyle name="Note 3 8 5 4" xfId="27341"/>
    <cellStyle name="Note 3 8 5 5" xfId="40854"/>
    <cellStyle name="Note 3 8 6" xfId="5403"/>
    <cellStyle name="Note 3 8 6 2" xfId="14105"/>
    <cellStyle name="Note 3 8 6 2 2" xfId="46237"/>
    <cellStyle name="Note 3 8 6 3" xfId="20242"/>
    <cellStyle name="Note 3 8 6 4" xfId="26282"/>
    <cellStyle name="Note 3 8 6 5" xfId="39795"/>
    <cellStyle name="Note 3 8 7" xfId="3203"/>
    <cellStyle name="Note 3 8 7 2" xfId="12018"/>
    <cellStyle name="Note 3 8 7 2 2" xfId="44738"/>
    <cellStyle name="Note 3 8 7 3" xfId="24206"/>
    <cellStyle name="Note 3 8 7 4" xfId="4491"/>
    <cellStyle name="Note 3 8 7 5" xfId="37501"/>
    <cellStyle name="Note 3 8 8" xfId="6651"/>
    <cellStyle name="Note 3 8 8 2" xfId="15353"/>
    <cellStyle name="Note 3 8 8 3" xfId="21293"/>
    <cellStyle name="Note 3 8 8 4" xfId="27529"/>
    <cellStyle name="Note 3 8 8 5" xfId="41042"/>
    <cellStyle name="Note 3 8 9" xfId="7480"/>
    <cellStyle name="Note 3 8 9 2" xfId="16182"/>
    <cellStyle name="Note 3 8 9 3" xfId="25218"/>
    <cellStyle name="Note 3 8 9 4" xfId="28358"/>
    <cellStyle name="Note 3 8 9 5" xfId="48089"/>
    <cellStyle name="Note 3 9" xfId="801"/>
    <cellStyle name="Note 3 9 10" xfId="7924"/>
    <cellStyle name="Note 3 9 10 2" xfId="16626"/>
    <cellStyle name="Note 3 9 10 3" xfId="21879"/>
    <cellStyle name="Note 3 9 10 4" xfId="28802"/>
    <cellStyle name="Note 3 9 10 5" xfId="48442"/>
    <cellStyle name="Note 3 9 11" xfId="8201"/>
    <cellStyle name="Note 3 9 11 2" xfId="16903"/>
    <cellStyle name="Note 3 9 11 3" xfId="24765"/>
    <cellStyle name="Note 3 9 11 4" xfId="29079"/>
    <cellStyle name="Note 3 9 11 5" xfId="48719"/>
    <cellStyle name="Note 3 9 12" xfId="11345"/>
    <cellStyle name="Note 3 9 13" xfId="1925"/>
    <cellStyle name="Note 3 9 14" xfId="25324"/>
    <cellStyle name="Note 3 9 15" xfId="32594"/>
    <cellStyle name="Note 3 9 16" xfId="34277"/>
    <cellStyle name="Note 3 9 17" xfId="35641"/>
    <cellStyle name="Note 3 9 18" xfId="38168"/>
    <cellStyle name="Note 3 9 2" xfId="4735"/>
    <cellStyle name="Note 3 9 2 10" xfId="25614"/>
    <cellStyle name="Note 3 9 2 11" xfId="33553"/>
    <cellStyle name="Note 3 9 2 12" xfId="34489"/>
    <cellStyle name="Note 3 9 2 13" xfId="36600"/>
    <cellStyle name="Note 3 9 2 14" xfId="39127"/>
    <cellStyle name="Note 3 9 2 2" xfId="6061"/>
    <cellStyle name="Note 3 9 2 2 2" xfId="14763"/>
    <cellStyle name="Note 3 9 2 2 2 2" xfId="46841"/>
    <cellStyle name="Note 3 9 2 2 3" xfId="23642"/>
    <cellStyle name="Note 3 9 2 2 4" xfId="26940"/>
    <cellStyle name="Note 3 9 2 2 5" xfId="40453"/>
    <cellStyle name="Note 3 9 2 3" xfId="6826"/>
    <cellStyle name="Note 3 9 2 3 2" xfId="15528"/>
    <cellStyle name="Note 3 9 2 3 2 2" xfId="47504"/>
    <cellStyle name="Note 3 9 2 3 3" xfId="11349"/>
    <cellStyle name="Note 3 9 2 3 4" xfId="27704"/>
    <cellStyle name="Note 3 9 2 3 5" xfId="41217"/>
    <cellStyle name="Note 3 9 2 4" xfId="8491"/>
    <cellStyle name="Note 3 9 2 4 2" xfId="17193"/>
    <cellStyle name="Note 3 9 2 4 3" xfId="24430"/>
    <cellStyle name="Note 3 9 2 4 4" xfId="29369"/>
    <cellStyle name="Note 3 9 2 4 5" xfId="43143"/>
    <cellStyle name="Note 3 9 2 5" xfId="9246"/>
    <cellStyle name="Note 3 9 2 5 2" xfId="17948"/>
    <cellStyle name="Note 3 9 2 5 3" xfId="24119"/>
    <cellStyle name="Note 3 9 2 5 4" xfId="30124"/>
    <cellStyle name="Note 3 9 2 5 5" xfId="49167"/>
    <cellStyle name="Note 3 9 2 6" xfId="9940"/>
    <cellStyle name="Note 3 9 2 6 2" xfId="18642"/>
    <cellStyle name="Note 3 9 2 6 3" xfId="20139"/>
    <cellStyle name="Note 3 9 2 6 4" xfId="30818"/>
    <cellStyle name="Note 3 9 2 6 5" xfId="49861"/>
    <cellStyle name="Note 3 9 2 7" xfId="10558"/>
    <cellStyle name="Note 3 9 2 7 2" xfId="19260"/>
    <cellStyle name="Note 3 9 2 7 3" xfId="11860"/>
    <cellStyle name="Note 3 9 2 7 4" xfId="31436"/>
    <cellStyle name="Note 3 9 2 7 5" xfId="50479"/>
    <cellStyle name="Note 3 9 2 8" xfId="13437"/>
    <cellStyle name="Note 3 9 2 9" xfId="24977"/>
    <cellStyle name="Note 3 9 3" xfId="4863"/>
    <cellStyle name="Note 3 9 3 10" xfId="25742"/>
    <cellStyle name="Note 3 9 3 11" xfId="33681"/>
    <cellStyle name="Note 3 9 3 12" xfId="34617"/>
    <cellStyle name="Note 3 9 3 13" xfId="36728"/>
    <cellStyle name="Note 3 9 3 14" xfId="39255"/>
    <cellStyle name="Note 3 9 3 2" xfId="5344"/>
    <cellStyle name="Note 3 9 3 2 2" xfId="14046"/>
    <cellStyle name="Note 3 9 3 2 2 2" xfId="46184"/>
    <cellStyle name="Note 3 9 3 2 3" xfId="21972"/>
    <cellStyle name="Note 3 9 3 2 4" xfId="26223"/>
    <cellStyle name="Note 3 9 3 2 5" xfId="39736"/>
    <cellStyle name="Note 3 9 3 3" xfId="6954"/>
    <cellStyle name="Note 3 9 3 3 2" xfId="15656"/>
    <cellStyle name="Note 3 9 3 3 2 2" xfId="47632"/>
    <cellStyle name="Note 3 9 3 3 3" xfId="20199"/>
    <cellStyle name="Note 3 9 3 3 4" xfId="27832"/>
    <cellStyle name="Note 3 9 3 3 5" xfId="41345"/>
    <cellStyle name="Note 3 9 3 4" xfId="8619"/>
    <cellStyle name="Note 3 9 3 4 2" xfId="17321"/>
    <cellStyle name="Note 3 9 3 4 3" xfId="2492"/>
    <cellStyle name="Note 3 9 3 4 4" xfId="29497"/>
    <cellStyle name="Note 3 9 3 4 5" xfId="43271"/>
    <cellStyle name="Note 3 9 3 5" xfId="9374"/>
    <cellStyle name="Note 3 9 3 5 2" xfId="18076"/>
    <cellStyle name="Note 3 9 3 5 3" xfId="22507"/>
    <cellStyle name="Note 3 9 3 5 4" xfId="30252"/>
    <cellStyle name="Note 3 9 3 5 5" xfId="49295"/>
    <cellStyle name="Note 3 9 3 6" xfId="10068"/>
    <cellStyle name="Note 3 9 3 6 2" xfId="18770"/>
    <cellStyle name="Note 3 9 3 6 3" xfId="4499"/>
    <cellStyle name="Note 3 9 3 6 4" xfId="30946"/>
    <cellStyle name="Note 3 9 3 6 5" xfId="49989"/>
    <cellStyle name="Note 3 9 3 7" xfId="10686"/>
    <cellStyle name="Note 3 9 3 7 2" xfId="19388"/>
    <cellStyle name="Note 3 9 3 7 3" xfId="11418"/>
    <cellStyle name="Note 3 9 3 7 4" xfId="31564"/>
    <cellStyle name="Note 3 9 3 7 5" xfId="50607"/>
    <cellStyle name="Note 3 9 3 8" xfId="13565"/>
    <cellStyle name="Note 3 9 3 9" xfId="22587"/>
    <cellStyle name="Note 3 9 4" xfId="6273"/>
    <cellStyle name="Note 3 9 4 2" xfId="14975"/>
    <cellStyle name="Note 3 9 4 2 2" xfId="47036"/>
    <cellStyle name="Note 3 9 4 3" xfId="22545"/>
    <cellStyle name="Note 3 9 4 4" xfId="27152"/>
    <cellStyle name="Note 3 9 4 5" xfId="40665"/>
    <cellStyle name="Note 3 9 5" xfId="5401"/>
    <cellStyle name="Note 3 9 5 2" xfId="14103"/>
    <cellStyle name="Note 3 9 5 2 2" xfId="46235"/>
    <cellStyle name="Note 3 9 5 3" xfId="21572"/>
    <cellStyle name="Note 3 9 5 4" xfId="26280"/>
    <cellStyle name="Note 3 9 5 5" xfId="39793"/>
    <cellStyle name="Note 3 9 6" xfId="6141"/>
    <cellStyle name="Note 3 9 6 2" xfId="14843"/>
    <cellStyle name="Note 3 9 6 2 2" xfId="46911"/>
    <cellStyle name="Note 3 9 6 3" xfId="21838"/>
    <cellStyle name="Note 3 9 6 4" xfId="27020"/>
    <cellStyle name="Note 3 9 6 5" xfId="40533"/>
    <cellStyle name="Note 3 9 7" xfId="5584"/>
    <cellStyle name="Note 3 9 7 2" xfId="14286"/>
    <cellStyle name="Note 3 9 7 3" xfId="22122"/>
    <cellStyle name="Note 3 9 7 4" xfId="26463"/>
    <cellStyle name="Note 3 9 7 5" xfId="39976"/>
    <cellStyle name="Note 3 9 8" xfId="7870"/>
    <cellStyle name="Note 3 9 8 2" xfId="16572"/>
    <cellStyle name="Note 3 9 8 3" xfId="11171"/>
    <cellStyle name="Note 3 9 8 4" xfId="28748"/>
    <cellStyle name="Note 3 9 8 5" xfId="48388"/>
    <cellStyle name="Note 3 9 9" xfId="3846"/>
    <cellStyle name="Note 3 9 9 2" xfId="12625"/>
    <cellStyle name="Note 3 9 9 3" xfId="24077"/>
    <cellStyle name="Note 3 9 9 4" xfId="11217"/>
    <cellStyle name="Note 3 9 9 5" xfId="45279"/>
    <cellStyle name="Output 2" xfId="432"/>
    <cellStyle name="Output 3" xfId="433"/>
    <cellStyle name="Output 3 10" xfId="3559"/>
    <cellStyle name="Output 3 10 10" xfId="24687"/>
    <cellStyle name="Output 3 10 11" xfId="32274"/>
    <cellStyle name="Output 3 10 12" xfId="34177"/>
    <cellStyle name="Output 3 10 13" xfId="35321"/>
    <cellStyle name="Output 3 10 14" xfId="37857"/>
    <cellStyle name="Output 3 10 2" xfId="3253"/>
    <cellStyle name="Output 3 10 2 2" xfId="12068"/>
    <cellStyle name="Output 3 10 2 2 2" xfId="44784"/>
    <cellStyle name="Output 3 10 2 3" xfId="21758"/>
    <cellStyle name="Output 3 10 2 4" xfId="22363"/>
    <cellStyle name="Output 3 10 2 5" xfId="37551"/>
    <cellStyle name="Output 3 10 3" xfId="6185"/>
    <cellStyle name="Output 3 10 3 2" xfId="14887"/>
    <cellStyle name="Output 3 10 3 2 2" xfId="46952"/>
    <cellStyle name="Output 3 10 3 3" xfId="11695"/>
    <cellStyle name="Output 3 10 3 4" xfId="27064"/>
    <cellStyle name="Output 3 10 3 5" xfId="40577"/>
    <cellStyle name="Output 3 10 4" xfId="7646"/>
    <cellStyle name="Output 3 10 4 2" xfId="16348"/>
    <cellStyle name="Output 3 10 4 3" xfId="21195"/>
    <cellStyle name="Output 3 10 4 4" xfId="28524"/>
    <cellStyle name="Output 3 10 4 5" xfId="42015"/>
    <cellStyle name="Output 3 10 5" xfId="7764"/>
    <cellStyle name="Output 3 10 5 2" xfId="16466"/>
    <cellStyle name="Output 3 10 5 3" xfId="21076"/>
    <cellStyle name="Output 3 10 5 4" xfId="28642"/>
    <cellStyle name="Output 3 10 5 5" xfId="48293"/>
    <cellStyle name="Output 3 10 6" xfId="8453"/>
    <cellStyle name="Output 3 10 6 2" xfId="17155"/>
    <cellStyle name="Output 3 10 6 3" xfId="20557"/>
    <cellStyle name="Output 3 10 6 4" xfId="29331"/>
    <cellStyle name="Output 3 10 6 5" xfId="48911"/>
    <cellStyle name="Output 3 10 7" xfId="9208"/>
    <cellStyle name="Output 3 10 7 2" xfId="17910"/>
    <cellStyle name="Output 3 10 7 3" xfId="13115"/>
    <cellStyle name="Output 3 10 7 4" xfId="30086"/>
    <cellStyle name="Output 3 10 7 5" xfId="49129"/>
    <cellStyle name="Output 3 10 8" xfId="12356"/>
    <cellStyle name="Output 3 10 9" xfId="22747"/>
    <cellStyle name="Output 3 11" xfId="4747"/>
    <cellStyle name="Output 3 11 10" xfId="25626"/>
    <cellStyle name="Output 3 11 11" xfId="33565"/>
    <cellStyle name="Output 3 11 12" xfId="34501"/>
    <cellStyle name="Output 3 11 13" xfId="36612"/>
    <cellStyle name="Output 3 11 14" xfId="39139"/>
    <cellStyle name="Output 3 11 2" xfId="5274"/>
    <cellStyle name="Output 3 11 2 2" xfId="13976"/>
    <cellStyle name="Output 3 11 2 2 2" xfId="46118"/>
    <cellStyle name="Output 3 11 2 3" xfId="22018"/>
    <cellStyle name="Output 3 11 2 4" xfId="26153"/>
    <cellStyle name="Output 3 11 2 5" xfId="39666"/>
    <cellStyle name="Output 3 11 3" xfId="6838"/>
    <cellStyle name="Output 3 11 3 2" xfId="15540"/>
    <cellStyle name="Output 3 11 3 2 2" xfId="47516"/>
    <cellStyle name="Output 3 11 3 3" xfId="12974"/>
    <cellStyle name="Output 3 11 3 4" xfId="27716"/>
    <cellStyle name="Output 3 11 3 5" xfId="41229"/>
    <cellStyle name="Output 3 11 4" xfId="8503"/>
    <cellStyle name="Output 3 11 4 2" xfId="17205"/>
    <cellStyle name="Output 3 11 4 3" xfId="20270"/>
    <cellStyle name="Output 3 11 4 4" xfId="29381"/>
    <cellStyle name="Output 3 11 4 5" xfId="43155"/>
    <cellStyle name="Output 3 11 5" xfId="9258"/>
    <cellStyle name="Output 3 11 5 2" xfId="17960"/>
    <cellStyle name="Output 3 11 5 3" xfId="24958"/>
    <cellStyle name="Output 3 11 5 4" xfId="30136"/>
    <cellStyle name="Output 3 11 5 5" xfId="49179"/>
    <cellStyle name="Output 3 11 6" xfId="9952"/>
    <cellStyle name="Output 3 11 6 2" xfId="18654"/>
    <cellStyle name="Output 3 11 6 3" xfId="13105"/>
    <cellStyle name="Output 3 11 6 4" xfId="30830"/>
    <cellStyle name="Output 3 11 6 5" xfId="49873"/>
    <cellStyle name="Output 3 11 7" xfId="10570"/>
    <cellStyle name="Output 3 11 7 2" xfId="19272"/>
    <cellStyle name="Output 3 11 7 3" xfId="11827"/>
    <cellStyle name="Output 3 11 7 4" xfId="31448"/>
    <cellStyle name="Output 3 11 7 5" xfId="50491"/>
    <cellStyle name="Output 3 11 8" xfId="13449"/>
    <cellStyle name="Output 3 11 9" xfId="20792"/>
    <cellStyle name="Output 3 12" xfId="6350"/>
    <cellStyle name="Output 3 12 2" xfId="15052"/>
    <cellStyle name="Output 3 12 2 2" xfId="47106"/>
    <cellStyle name="Output 3 12 3" xfId="24824"/>
    <cellStyle name="Output 3 12 4" xfId="27229"/>
    <cellStyle name="Output 3 12 5" xfId="40742"/>
    <cellStyle name="Output 3 13" xfId="3830"/>
    <cellStyle name="Output 3 13 2" xfId="12609"/>
    <cellStyle name="Output 3 13 2 2" xfId="45264"/>
    <cellStyle name="Output 3 13 3" xfId="2173"/>
    <cellStyle name="Output 3 13 4" xfId="24433"/>
    <cellStyle name="Output 3 13 5" xfId="38128"/>
    <cellStyle name="Output 3 14" xfId="6140"/>
    <cellStyle name="Output 3 14 2" xfId="14842"/>
    <cellStyle name="Output 3 14 2 2" xfId="46910"/>
    <cellStyle name="Output 3 14 3" xfId="2489"/>
    <cellStyle name="Output 3 14 4" xfId="27019"/>
    <cellStyle name="Output 3 14 5" xfId="40532"/>
    <cellStyle name="Output 3 15" xfId="6607"/>
    <cellStyle name="Output 3 15 2" xfId="15309"/>
    <cellStyle name="Output 3 15 3" xfId="21600"/>
    <cellStyle name="Output 3 15 4" xfId="27485"/>
    <cellStyle name="Output 3 15 5" xfId="40998"/>
    <cellStyle name="Output 3 16" xfId="7412"/>
    <cellStyle name="Output 3 16 2" xfId="16114"/>
    <cellStyle name="Output 3 16 3" xfId="21895"/>
    <cellStyle name="Output 3 16 4" xfId="28290"/>
    <cellStyle name="Output 3 16 5" xfId="48021"/>
    <cellStyle name="Output 3 17" xfId="8381"/>
    <cellStyle name="Output 3 17 2" xfId="17083"/>
    <cellStyle name="Output 3 17 3" xfId="23554"/>
    <cellStyle name="Output 3 17 4" xfId="29259"/>
    <cellStyle name="Output 3 17 5" xfId="48839"/>
    <cellStyle name="Output 3 18" xfId="9153"/>
    <cellStyle name="Output 3 18 2" xfId="17855"/>
    <cellStyle name="Output 3 18 3" xfId="24028"/>
    <cellStyle name="Output 3 18 4" xfId="30031"/>
    <cellStyle name="Output 3 18 5" xfId="49074"/>
    <cellStyle name="Output 3 19" xfId="9875"/>
    <cellStyle name="Output 3 19 2" xfId="18577"/>
    <cellStyle name="Output 3 19 3" xfId="20340"/>
    <cellStyle name="Output 3 19 4" xfId="30753"/>
    <cellStyle name="Output 3 19 5" xfId="49796"/>
    <cellStyle name="Output 3 2" xfId="474"/>
    <cellStyle name="Output 3 2 10" xfId="6393"/>
    <cellStyle name="Output 3 2 10 2" xfId="15095"/>
    <cellStyle name="Output 3 2 10 3" xfId="23569"/>
    <cellStyle name="Output 3 2 10 4" xfId="27272"/>
    <cellStyle name="Output 3 2 10 5" xfId="40785"/>
    <cellStyle name="Output 3 2 11" xfId="7440"/>
    <cellStyle name="Output 3 2 11 2" xfId="16142"/>
    <cellStyle name="Output 3 2 11 3" xfId="21140"/>
    <cellStyle name="Output 3 2 11 4" xfId="28318"/>
    <cellStyle name="Output 3 2 11 5" xfId="48049"/>
    <cellStyle name="Output 3 2 12" xfId="8390"/>
    <cellStyle name="Output 3 2 12 2" xfId="17092"/>
    <cellStyle name="Output 3 2 12 3" xfId="21276"/>
    <cellStyle name="Output 3 2 12 4" xfId="29268"/>
    <cellStyle name="Output 3 2 12 5" xfId="48848"/>
    <cellStyle name="Output 3 2 13" xfId="9160"/>
    <cellStyle name="Output 3 2 13 2" xfId="17862"/>
    <cellStyle name="Output 3 2 13 3" xfId="22729"/>
    <cellStyle name="Output 3 2 13 4" xfId="30038"/>
    <cellStyle name="Output 3 2 13 5" xfId="49081"/>
    <cellStyle name="Output 3 2 14" xfId="9879"/>
    <cellStyle name="Output 3 2 14 2" xfId="18581"/>
    <cellStyle name="Output 3 2 14 3" xfId="1791"/>
    <cellStyle name="Output 3 2 14 4" xfId="30757"/>
    <cellStyle name="Output 3 2 14 5" xfId="49800"/>
    <cellStyle name="Output 3 2 15" xfId="4505"/>
    <cellStyle name="Output 3 2 16" xfId="24876"/>
    <cellStyle name="Output 3 2 17" xfId="20252"/>
    <cellStyle name="Output 3 2 18" xfId="31994"/>
    <cellStyle name="Output 3 2 19" xfId="34062"/>
    <cellStyle name="Output 3 2 2" xfId="722"/>
    <cellStyle name="Output 3 2 2 10" xfId="8127"/>
    <cellStyle name="Output 3 2 2 10 2" xfId="16829"/>
    <cellStyle name="Output 3 2 2 10 3" xfId="11519"/>
    <cellStyle name="Output 3 2 2 10 4" xfId="29005"/>
    <cellStyle name="Output 3 2 2 10 5" xfId="48645"/>
    <cellStyle name="Output 3 2 2 11" xfId="8052"/>
    <cellStyle name="Output 3 2 2 11 2" xfId="16754"/>
    <cellStyle name="Output 3 2 2 11 3" xfId="13329"/>
    <cellStyle name="Output 3 2 2 11 4" xfId="28930"/>
    <cellStyle name="Output 3 2 2 11 5" xfId="48570"/>
    <cellStyle name="Output 3 2 2 12" xfId="8008"/>
    <cellStyle name="Output 3 2 2 12 2" xfId="16710"/>
    <cellStyle name="Output 3 2 2 12 3" xfId="25008"/>
    <cellStyle name="Output 3 2 2 12 4" xfId="28886"/>
    <cellStyle name="Output 3 2 2 12 5" xfId="48526"/>
    <cellStyle name="Output 3 2 2 13" xfId="11270"/>
    <cellStyle name="Output 3 2 2 14" xfId="20112"/>
    <cellStyle name="Output 3 2 2 15" xfId="19892"/>
    <cellStyle name="Output 3 2 2 16" xfId="32069"/>
    <cellStyle name="Output 3 2 2 17" xfId="34100"/>
    <cellStyle name="Output 3 2 2 18" xfId="35116"/>
    <cellStyle name="Output 3 2 2 19" xfId="37363"/>
    <cellStyle name="Output 3 2 2 2" xfId="1491"/>
    <cellStyle name="Output 3 2 2 2 10" xfId="13188"/>
    <cellStyle name="Output 3 2 2 2 11" xfId="25093"/>
    <cellStyle name="Output 3 2 2 2 12" xfId="25527"/>
    <cellStyle name="Output 3 2 2 2 13" xfId="33284"/>
    <cellStyle name="Output 3 2 2 2 14" xfId="34402"/>
    <cellStyle name="Output 3 2 2 2 15" xfId="36331"/>
    <cellStyle name="Output 3 2 2 2 16" xfId="38858"/>
    <cellStyle name="Output 3 2 2 2 2" xfId="4752"/>
    <cellStyle name="Output 3 2 2 2 2 10" xfId="25631"/>
    <cellStyle name="Output 3 2 2 2 2 11" xfId="33570"/>
    <cellStyle name="Output 3 2 2 2 2 12" xfId="34506"/>
    <cellStyle name="Output 3 2 2 2 2 13" xfId="36617"/>
    <cellStyle name="Output 3 2 2 2 2 14" xfId="39144"/>
    <cellStyle name="Output 3 2 2 2 2 2" xfId="5903"/>
    <cellStyle name="Output 3 2 2 2 2 2 2" xfId="14605"/>
    <cellStyle name="Output 3 2 2 2 2 2 2 2" xfId="46700"/>
    <cellStyle name="Output 3 2 2 2 2 2 3" xfId="20767"/>
    <cellStyle name="Output 3 2 2 2 2 2 4" xfId="26782"/>
    <cellStyle name="Output 3 2 2 2 2 2 5" xfId="40295"/>
    <cellStyle name="Output 3 2 2 2 2 3" xfId="6843"/>
    <cellStyle name="Output 3 2 2 2 2 3 2" xfId="15545"/>
    <cellStyle name="Output 3 2 2 2 2 3 2 2" xfId="47521"/>
    <cellStyle name="Output 3 2 2 2 2 3 3" xfId="19910"/>
    <cellStyle name="Output 3 2 2 2 2 3 4" xfId="27721"/>
    <cellStyle name="Output 3 2 2 2 2 3 5" xfId="41234"/>
    <cellStyle name="Output 3 2 2 2 2 4" xfId="8508"/>
    <cellStyle name="Output 3 2 2 2 2 4 2" xfId="17210"/>
    <cellStyle name="Output 3 2 2 2 2 4 3" xfId="23079"/>
    <cellStyle name="Output 3 2 2 2 2 4 4" xfId="29386"/>
    <cellStyle name="Output 3 2 2 2 2 4 5" xfId="43160"/>
    <cellStyle name="Output 3 2 2 2 2 5" xfId="9263"/>
    <cellStyle name="Output 3 2 2 2 2 5 2" xfId="17965"/>
    <cellStyle name="Output 3 2 2 2 2 5 3" xfId="20830"/>
    <cellStyle name="Output 3 2 2 2 2 5 4" xfId="30141"/>
    <cellStyle name="Output 3 2 2 2 2 5 5" xfId="49184"/>
    <cellStyle name="Output 3 2 2 2 2 6" xfId="9957"/>
    <cellStyle name="Output 3 2 2 2 2 6 2" xfId="18659"/>
    <cellStyle name="Output 3 2 2 2 2 6 3" xfId="12798"/>
    <cellStyle name="Output 3 2 2 2 2 6 4" xfId="30835"/>
    <cellStyle name="Output 3 2 2 2 2 6 5" xfId="49878"/>
    <cellStyle name="Output 3 2 2 2 2 7" xfId="10575"/>
    <cellStyle name="Output 3 2 2 2 2 7 2" xfId="19277"/>
    <cellStyle name="Output 3 2 2 2 2 7 3" xfId="11918"/>
    <cellStyle name="Output 3 2 2 2 2 7 4" xfId="31453"/>
    <cellStyle name="Output 3 2 2 2 2 7 5" xfId="50496"/>
    <cellStyle name="Output 3 2 2 2 2 8" xfId="13454"/>
    <cellStyle name="Output 3 2 2 2 2 9" xfId="1889"/>
    <cellStyle name="Output 3 2 2 2 3" xfId="5185"/>
    <cellStyle name="Output 3 2 2 2 3 10" xfId="26064"/>
    <cellStyle name="Output 3 2 2 2 3 11" xfId="34003"/>
    <cellStyle name="Output 3 2 2 2 3 12" xfId="34939"/>
    <cellStyle name="Output 3 2 2 2 3 13" xfId="37050"/>
    <cellStyle name="Output 3 2 2 2 3 14" xfId="39577"/>
    <cellStyle name="Output 3 2 2 2 3 2" xfId="5857"/>
    <cellStyle name="Output 3 2 2 2 3 2 2" xfId="14559"/>
    <cellStyle name="Output 3 2 2 2 3 2 2 2" xfId="46654"/>
    <cellStyle name="Output 3 2 2 2 3 2 3" xfId="23741"/>
    <cellStyle name="Output 3 2 2 2 3 2 4" xfId="26736"/>
    <cellStyle name="Output 3 2 2 2 3 2 5" xfId="40249"/>
    <cellStyle name="Output 3 2 2 2 3 3" xfId="7276"/>
    <cellStyle name="Output 3 2 2 2 3 3 2" xfId="15978"/>
    <cellStyle name="Output 3 2 2 2 3 3 2 2" xfId="47954"/>
    <cellStyle name="Output 3 2 2 2 3 3 3" xfId="24363"/>
    <cellStyle name="Output 3 2 2 2 3 3 4" xfId="28154"/>
    <cellStyle name="Output 3 2 2 2 3 3 5" xfId="41667"/>
    <cellStyle name="Output 3 2 2 2 3 4" xfId="8941"/>
    <cellStyle name="Output 3 2 2 2 3 4 2" xfId="17643"/>
    <cellStyle name="Output 3 2 2 2 3 4 3" xfId="24962"/>
    <cellStyle name="Output 3 2 2 2 3 4 4" xfId="29819"/>
    <cellStyle name="Output 3 2 2 2 3 4 5" xfId="43593"/>
    <cellStyle name="Output 3 2 2 2 3 5" xfId="9696"/>
    <cellStyle name="Output 3 2 2 2 3 5 2" xfId="18398"/>
    <cellStyle name="Output 3 2 2 2 3 5 3" xfId="11858"/>
    <cellStyle name="Output 3 2 2 2 3 5 4" xfId="30574"/>
    <cellStyle name="Output 3 2 2 2 3 5 5" xfId="49617"/>
    <cellStyle name="Output 3 2 2 2 3 6" xfId="10390"/>
    <cellStyle name="Output 3 2 2 2 3 6 2" xfId="19092"/>
    <cellStyle name="Output 3 2 2 2 3 6 3" xfId="11531"/>
    <cellStyle name="Output 3 2 2 2 3 6 4" xfId="31268"/>
    <cellStyle name="Output 3 2 2 2 3 6 5" xfId="50311"/>
    <cellStyle name="Output 3 2 2 2 3 7" xfId="11008"/>
    <cellStyle name="Output 3 2 2 2 3 7 2" xfId="19710"/>
    <cellStyle name="Output 3 2 2 2 3 7 3" xfId="11144"/>
    <cellStyle name="Output 3 2 2 2 3 7 4" xfId="31886"/>
    <cellStyle name="Output 3 2 2 2 3 7 5" xfId="50929"/>
    <cellStyle name="Output 3 2 2 2 3 8" xfId="13887"/>
    <cellStyle name="Output 3 2 2 2 3 9" xfId="22621"/>
    <cellStyle name="Output 3 2 2 2 4" xfId="5749"/>
    <cellStyle name="Output 3 2 2 2 4 2" xfId="14451"/>
    <cellStyle name="Output 3 2 2 2 4 2 2" xfId="46558"/>
    <cellStyle name="Output 3 2 2 2 4 3" xfId="23153"/>
    <cellStyle name="Output 3 2 2 2 4 4" xfId="26628"/>
    <cellStyle name="Output 3 2 2 2 4 5" xfId="40141"/>
    <cellStyle name="Output 3 2 2 2 5" xfId="6673"/>
    <cellStyle name="Output 3 2 2 2 5 2" xfId="15375"/>
    <cellStyle name="Output 3 2 2 2 5 2 2" xfId="47378"/>
    <cellStyle name="Output 3 2 2 2 5 3" xfId="21032"/>
    <cellStyle name="Output 3 2 2 2 5 4" xfId="27551"/>
    <cellStyle name="Output 3 2 2 2 5 5" xfId="41064"/>
    <cellStyle name="Output 3 2 2 2 6" xfId="8309"/>
    <cellStyle name="Output 3 2 2 2 6 2" xfId="17011"/>
    <cellStyle name="Output 3 2 2 2 6 3" xfId="1867"/>
    <cellStyle name="Output 3 2 2 2 6 4" xfId="29187"/>
    <cellStyle name="Output 3 2 2 2 6 5" xfId="42874"/>
    <cellStyle name="Output 3 2 2 2 7" xfId="9084"/>
    <cellStyle name="Output 3 2 2 2 7 2" xfId="17786"/>
    <cellStyle name="Output 3 2 2 2 7 3" xfId="21288"/>
    <cellStyle name="Output 3 2 2 2 7 4" xfId="29962"/>
    <cellStyle name="Output 3 2 2 2 7 5" xfId="49005"/>
    <cellStyle name="Output 3 2 2 2 8" xfId="9812"/>
    <cellStyle name="Output 3 2 2 2 8 2" xfId="18514"/>
    <cellStyle name="Output 3 2 2 2 8 3" xfId="11469"/>
    <cellStyle name="Output 3 2 2 2 8 4" xfId="30690"/>
    <cellStyle name="Output 3 2 2 2 8 5" xfId="49733"/>
    <cellStyle name="Output 3 2 2 2 9" xfId="10471"/>
    <cellStyle name="Output 3 2 2 2 9 2" xfId="19173"/>
    <cellStyle name="Output 3 2 2 2 9 3" xfId="12205"/>
    <cellStyle name="Output 3 2 2 2 9 4" xfId="31349"/>
    <cellStyle name="Output 3 2 2 2 9 5" xfId="50392"/>
    <cellStyle name="Output 3 2 2 3" xfId="3542"/>
    <cellStyle name="Output 3 2 2 3 10" xfId="11769"/>
    <cellStyle name="Output 3 2 2 3 11" xfId="32257"/>
    <cellStyle name="Output 3 2 2 3 12" xfId="34164"/>
    <cellStyle name="Output 3 2 2 3 13" xfId="35304"/>
    <cellStyle name="Output 3 2 2 3 14" xfId="37840"/>
    <cellStyle name="Output 3 2 2 3 2" xfId="5516"/>
    <cellStyle name="Output 3 2 2 3 2 2" xfId="14218"/>
    <cellStyle name="Output 3 2 2 3 2 2 2" xfId="46342"/>
    <cellStyle name="Output 3 2 2 3 2 3" xfId="24599"/>
    <cellStyle name="Output 3 2 2 3 2 4" xfId="26395"/>
    <cellStyle name="Output 3 2 2 3 2 5" xfId="39908"/>
    <cellStyle name="Output 3 2 2 3 3" xfId="6319"/>
    <cellStyle name="Output 3 2 2 3 3 2" xfId="15021"/>
    <cellStyle name="Output 3 2 2 3 3 2 2" xfId="47076"/>
    <cellStyle name="Output 3 2 2 3 3 3" xfId="21818"/>
    <cellStyle name="Output 3 2 2 3 3 4" xfId="27198"/>
    <cellStyle name="Output 3 2 2 3 3 5" xfId="40711"/>
    <cellStyle name="Output 3 2 2 3 4" xfId="7631"/>
    <cellStyle name="Output 3 2 2 3 4 2" xfId="16333"/>
    <cellStyle name="Output 3 2 2 3 4 3" xfId="21776"/>
    <cellStyle name="Output 3 2 2 3 4 4" xfId="28509"/>
    <cellStyle name="Output 3 2 2 3 4 5" xfId="41998"/>
    <cellStyle name="Output 3 2 2 3 5" xfId="8290"/>
    <cellStyle name="Output 3 2 2 3 5 2" xfId="16992"/>
    <cellStyle name="Output 3 2 2 3 5 3" xfId="21520"/>
    <cellStyle name="Output 3 2 2 3 5 4" xfId="29168"/>
    <cellStyle name="Output 3 2 2 3 5 5" xfId="48804"/>
    <cellStyle name="Output 3 2 2 3 6" xfId="9068"/>
    <cellStyle name="Output 3 2 2 3 6 2" xfId="17770"/>
    <cellStyle name="Output 3 2 2 3 6 3" xfId="24139"/>
    <cellStyle name="Output 3 2 2 3 6 4" xfId="29946"/>
    <cellStyle name="Output 3 2 2 3 6 5" xfId="48989"/>
    <cellStyle name="Output 3 2 2 3 7" xfId="9798"/>
    <cellStyle name="Output 3 2 2 3 7 2" xfId="18500"/>
    <cellStyle name="Output 3 2 2 3 7 3" xfId="20391"/>
    <cellStyle name="Output 3 2 2 3 7 4" xfId="30676"/>
    <cellStyle name="Output 3 2 2 3 7 5" xfId="49719"/>
    <cellStyle name="Output 3 2 2 3 8" xfId="12339"/>
    <cellStyle name="Output 3 2 2 3 9" xfId="24432"/>
    <cellStyle name="Output 3 2 2 4" xfId="4933"/>
    <cellStyle name="Output 3 2 2 4 10" xfId="25812"/>
    <cellStyle name="Output 3 2 2 4 11" xfId="33751"/>
    <cellStyle name="Output 3 2 2 4 12" xfId="34687"/>
    <cellStyle name="Output 3 2 2 4 13" xfId="36798"/>
    <cellStyle name="Output 3 2 2 4 14" xfId="39325"/>
    <cellStyle name="Output 3 2 2 4 2" xfId="5684"/>
    <cellStyle name="Output 3 2 2 4 2 2" xfId="14386"/>
    <cellStyle name="Output 3 2 2 4 2 2 2" xfId="46500"/>
    <cellStyle name="Output 3 2 2 4 2 3" xfId="11483"/>
    <cellStyle name="Output 3 2 2 4 2 4" xfId="26563"/>
    <cellStyle name="Output 3 2 2 4 2 5" xfId="40076"/>
    <cellStyle name="Output 3 2 2 4 3" xfId="7024"/>
    <cellStyle name="Output 3 2 2 4 3 2" xfId="15726"/>
    <cellStyle name="Output 3 2 2 4 3 2 2" xfId="47702"/>
    <cellStyle name="Output 3 2 2 4 3 3" xfId="19891"/>
    <cellStyle name="Output 3 2 2 4 3 4" xfId="27902"/>
    <cellStyle name="Output 3 2 2 4 3 5" xfId="41415"/>
    <cellStyle name="Output 3 2 2 4 4" xfId="8689"/>
    <cellStyle name="Output 3 2 2 4 4 2" xfId="17391"/>
    <cellStyle name="Output 3 2 2 4 4 3" xfId="22674"/>
    <cellStyle name="Output 3 2 2 4 4 4" xfId="29567"/>
    <cellStyle name="Output 3 2 2 4 4 5" xfId="43341"/>
    <cellStyle name="Output 3 2 2 4 5" xfId="9444"/>
    <cellStyle name="Output 3 2 2 4 5 2" xfId="18146"/>
    <cellStyle name="Output 3 2 2 4 5 3" xfId="23613"/>
    <cellStyle name="Output 3 2 2 4 5 4" xfId="30322"/>
    <cellStyle name="Output 3 2 2 4 5 5" xfId="49365"/>
    <cellStyle name="Output 3 2 2 4 6" xfId="10138"/>
    <cellStyle name="Output 3 2 2 4 6 2" xfId="18840"/>
    <cellStyle name="Output 3 2 2 4 6 3" xfId="20422"/>
    <cellStyle name="Output 3 2 2 4 6 4" xfId="31016"/>
    <cellStyle name="Output 3 2 2 4 6 5" xfId="50059"/>
    <cellStyle name="Output 3 2 2 4 7" xfId="10756"/>
    <cellStyle name="Output 3 2 2 4 7 2" xfId="19458"/>
    <cellStyle name="Output 3 2 2 4 7 3" xfId="20315"/>
    <cellStyle name="Output 3 2 2 4 7 4" xfId="31634"/>
    <cellStyle name="Output 3 2 2 4 7 5" xfId="50677"/>
    <cellStyle name="Output 3 2 2 4 8" xfId="13635"/>
    <cellStyle name="Output 3 2 2 4 9" xfId="24521"/>
    <cellStyle name="Output 3 2 2 5" xfId="3843"/>
    <cellStyle name="Output 3 2 2 5 2" xfId="12622"/>
    <cellStyle name="Output 3 2 2 5 2 2" xfId="45276"/>
    <cellStyle name="Output 3 2 2 5 3" xfId="20547"/>
    <cellStyle name="Output 3 2 2 5 4" xfId="20574"/>
    <cellStyle name="Output 3 2 2 5 5" xfId="38141"/>
    <cellStyle name="Output 3 2 2 6" xfId="5238"/>
    <cellStyle name="Output 3 2 2 6 2" xfId="13940"/>
    <cellStyle name="Output 3 2 2 6 2 2" xfId="46082"/>
    <cellStyle name="Output 3 2 2 6 3" xfId="22420"/>
    <cellStyle name="Output 3 2 2 6 4" xfId="26117"/>
    <cellStyle name="Output 3 2 2 6 5" xfId="39630"/>
    <cellStyle name="Output 3 2 2 7" xfId="6773"/>
    <cellStyle name="Output 3 2 2 7 2" xfId="15475"/>
    <cellStyle name="Output 3 2 2 7 2 2" xfId="47457"/>
    <cellStyle name="Output 3 2 2 7 3" xfId="11512"/>
    <cellStyle name="Output 3 2 2 7 4" xfId="27651"/>
    <cellStyle name="Output 3 2 2 7 5" xfId="41164"/>
    <cellStyle name="Output 3 2 2 8" xfId="6446"/>
    <cellStyle name="Output 3 2 2 8 2" xfId="15148"/>
    <cellStyle name="Output 3 2 2 8 3" xfId="22293"/>
    <cellStyle name="Output 3 2 2 8 4" xfId="27325"/>
    <cellStyle name="Output 3 2 2 8 5" xfId="40838"/>
    <cellStyle name="Output 3 2 2 9" xfId="7497"/>
    <cellStyle name="Output 3 2 2 9 2" xfId="16199"/>
    <cellStyle name="Output 3 2 2 9 3" xfId="22517"/>
    <cellStyle name="Output 3 2 2 9 4" xfId="28375"/>
    <cellStyle name="Output 3 2 2 9 5" xfId="48106"/>
    <cellStyle name="Output 3 2 20" xfId="35041"/>
    <cellStyle name="Output 3 2 21" xfId="37152"/>
    <cellStyle name="Output 3 2 3" xfId="825"/>
    <cellStyle name="Output 3 2 3 10" xfId="7874"/>
    <cellStyle name="Output 3 2 3 10 2" xfId="16576"/>
    <cellStyle name="Output 3 2 3 10 3" xfId="24021"/>
    <cellStyle name="Output 3 2 3 10 4" xfId="28752"/>
    <cellStyle name="Output 3 2 3 10 5" xfId="48392"/>
    <cellStyle name="Output 3 2 3 11" xfId="8202"/>
    <cellStyle name="Output 3 2 3 11 2" xfId="16904"/>
    <cellStyle name="Output 3 2 3 11 3" xfId="24217"/>
    <cellStyle name="Output 3 2 3 11 4" xfId="29080"/>
    <cellStyle name="Output 3 2 3 11 5" xfId="48720"/>
    <cellStyle name="Output 3 2 3 12" xfId="11368"/>
    <cellStyle name="Output 3 2 3 13" xfId="11887"/>
    <cellStyle name="Output 3 2 3 14" xfId="12506"/>
    <cellStyle name="Output 3 2 3 15" xfId="32618"/>
    <cellStyle name="Output 3 2 3 16" xfId="34283"/>
    <cellStyle name="Output 3 2 3 17" xfId="35665"/>
    <cellStyle name="Output 3 2 3 18" xfId="38192"/>
    <cellStyle name="Output 3 2 3 2" xfId="5108"/>
    <cellStyle name="Output 3 2 3 2 10" xfId="25987"/>
    <cellStyle name="Output 3 2 3 2 11" xfId="33926"/>
    <cellStyle name="Output 3 2 3 2 12" xfId="34862"/>
    <cellStyle name="Output 3 2 3 2 13" xfId="36973"/>
    <cellStyle name="Output 3 2 3 2 14" xfId="39500"/>
    <cellStyle name="Output 3 2 3 2 2" xfId="5911"/>
    <cellStyle name="Output 3 2 3 2 2 2" xfId="14613"/>
    <cellStyle name="Output 3 2 3 2 2 2 2" xfId="46707"/>
    <cellStyle name="Output 3 2 3 2 2 3" xfId="13393"/>
    <cellStyle name="Output 3 2 3 2 2 4" xfId="26790"/>
    <cellStyle name="Output 3 2 3 2 2 5" xfId="40303"/>
    <cellStyle name="Output 3 2 3 2 3" xfId="7199"/>
    <cellStyle name="Output 3 2 3 2 3 2" xfId="15901"/>
    <cellStyle name="Output 3 2 3 2 3 2 2" xfId="47877"/>
    <cellStyle name="Output 3 2 3 2 3 3" xfId="22083"/>
    <cellStyle name="Output 3 2 3 2 3 4" xfId="28077"/>
    <cellStyle name="Output 3 2 3 2 3 5" xfId="41590"/>
    <cellStyle name="Output 3 2 3 2 4" xfId="8864"/>
    <cellStyle name="Output 3 2 3 2 4 2" xfId="17566"/>
    <cellStyle name="Output 3 2 3 2 4 3" xfId="24048"/>
    <cellStyle name="Output 3 2 3 2 4 4" xfId="29742"/>
    <cellStyle name="Output 3 2 3 2 4 5" xfId="43516"/>
    <cellStyle name="Output 3 2 3 2 5" xfId="9619"/>
    <cellStyle name="Output 3 2 3 2 5 2" xfId="18321"/>
    <cellStyle name="Output 3 2 3 2 5 3" xfId="12933"/>
    <cellStyle name="Output 3 2 3 2 5 4" xfId="30497"/>
    <cellStyle name="Output 3 2 3 2 5 5" xfId="49540"/>
    <cellStyle name="Output 3 2 3 2 6" xfId="10313"/>
    <cellStyle name="Output 3 2 3 2 6 2" xfId="19015"/>
    <cellStyle name="Output 3 2 3 2 6 3" xfId="11697"/>
    <cellStyle name="Output 3 2 3 2 6 4" xfId="31191"/>
    <cellStyle name="Output 3 2 3 2 6 5" xfId="50234"/>
    <cellStyle name="Output 3 2 3 2 7" xfId="10931"/>
    <cellStyle name="Output 3 2 3 2 7 2" xfId="19633"/>
    <cellStyle name="Output 3 2 3 2 7 3" xfId="20148"/>
    <cellStyle name="Output 3 2 3 2 7 4" xfId="31809"/>
    <cellStyle name="Output 3 2 3 2 7 5" xfId="50852"/>
    <cellStyle name="Output 3 2 3 2 8" xfId="13810"/>
    <cellStyle name="Output 3 2 3 2 9" xfId="23773"/>
    <cellStyle name="Output 3 2 3 3" xfId="5009"/>
    <cellStyle name="Output 3 2 3 3 10" xfId="25888"/>
    <cellStyle name="Output 3 2 3 3 11" xfId="33827"/>
    <cellStyle name="Output 3 2 3 3 12" xfId="34763"/>
    <cellStyle name="Output 3 2 3 3 13" xfId="36874"/>
    <cellStyle name="Output 3 2 3 3 14" xfId="39401"/>
    <cellStyle name="Output 3 2 3 3 2" xfId="5361"/>
    <cellStyle name="Output 3 2 3 3 2 2" xfId="14063"/>
    <cellStyle name="Output 3 2 3 3 2 2 2" xfId="46201"/>
    <cellStyle name="Output 3 2 3 3 2 3" xfId="23161"/>
    <cellStyle name="Output 3 2 3 3 2 4" xfId="26240"/>
    <cellStyle name="Output 3 2 3 3 2 5" xfId="39753"/>
    <cellStyle name="Output 3 2 3 3 3" xfId="7100"/>
    <cellStyle name="Output 3 2 3 3 3 2" xfId="15802"/>
    <cellStyle name="Output 3 2 3 3 3 2 2" xfId="47778"/>
    <cellStyle name="Output 3 2 3 3 3 3" xfId="13156"/>
    <cellStyle name="Output 3 2 3 3 3 4" xfId="27978"/>
    <cellStyle name="Output 3 2 3 3 3 5" xfId="41491"/>
    <cellStyle name="Output 3 2 3 3 4" xfId="8765"/>
    <cellStyle name="Output 3 2 3 3 4 2" xfId="17467"/>
    <cellStyle name="Output 3 2 3 3 4 3" xfId="23758"/>
    <cellStyle name="Output 3 2 3 3 4 4" xfId="29643"/>
    <cellStyle name="Output 3 2 3 3 4 5" xfId="43417"/>
    <cellStyle name="Output 3 2 3 3 5" xfId="9520"/>
    <cellStyle name="Output 3 2 3 3 5 2" xfId="18222"/>
    <cellStyle name="Output 3 2 3 3 5 3" xfId="12711"/>
    <cellStyle name="Output 3 2 3 3 5 4" xfId="30398"/>
    <cellStyle name="Output 3 2 3 3 5 5" xfId="49441"/>
    <cellStyle name="Output 3 2 3 3 6" xfId="10214"/>
    <cellStyle name="Output 3 2 3 3 6 2" xfId="18916"/>
    <cellStyle name="Output 3 2 3 3 6 3" xfId="19764"/>
    <cellStyle name="Output 3 2 3 3 6 4" xfId="31092"/>
    <cellStyle name="Output 3 2 3 3 6 5" xfId="50135"/>
    <cellStyle name="Output 3 2 3 3 7" xfId="10832"/>
    <cellStyle name="Output 3 2 3 3 7 2" xfId="19534"/>
    <cellStyle name="Output 3 2 3 3 7 3" xfId="13020"/>
    <cellStyle name="Output 3 2 3 3 7 4" xfId="31710"/>
    <cellStyle name="Output 3 2 3 3 7 5" xfId="50753"/>
    <cellStyle name="Output 3 2 3 3 8" xfId="13711"/>
    <cellStyle name="Output 3 2 3 3 9" xfId="24633"/>
    <cellStyle name="Output 3 2 3 4" xfId="3268"/>
    <cellStyle name="Output 3 2 3 4 2" xfId="12083"/>
    <cellStyle name="Output 3 2 3 4 2 2" xfId="44799"/>
    <cellStyle name="Output 3 2 3 4 3" xfId="13043"/>
    <cellStyle name="Output 3 2 3 4 4" xfId="22403"/>
    <cellStyle name="Output 3 2 3 4 5" xfId="37566"/>
    <cellStyle name="Output 3 2 3 5" xfId="6509"/>
    <cellStyle name="Output 3 2 3 5 2" xfId="15211"/>
    <cellStyle name="Output 3 2 3 5 2 2" xfId="47243"/>
    <cellStyle name="Output 3 2 3 5 3" xfId="20620"/>
    <cellStyle name="Output 3 2 3 5 4" xfId="27388"/>
    <cellStyle name="Output 3 2 3 5 5" xfId="40901"/>
    <cellStyle name="Output 3 2 3 6" xfId="6765"/>
    <cellStyle name="Output 3 2 3 6 2" xfId="15467"/>
    <cellStyle name="Output 3 2 3 6 2 2" xfId="47452"/>
    <cellStyle name="Output 3 2 3 6 3" xfId="19822"/>
    <cellStyle name="Output 3 2 3 6 4" xfId="27643"/>
    <cellStyle name="Output 3 2 3 6 5" xfId="41156"/>
    <cellStyle name="Output 3 2 3 7" xfId="6357"/>
    <cellStyle name="Output 3 2 3 7 2" xfId="15059"/>
    <cellStyle name="Output 3 2 3 7 3" xfId="23861"/>
    <cellStyle name="Output 3 2 3 7 4" xfId="27236"/>
    <cellStyle name="Output 3 2 3 7 5" xfId="40749"/>
    <cellStyle name="Output 3 2 3 8" xfId="7886"/>
    <cellStyle name="Output 3 2 3 8 2" xfId="16588"/>
    <cellStyle name="Output 3 2 3 8 3" xfId="24807"/>
    <cellStyle name="Output 3 2 3 8 4" xfId="28764"/>
    <cellStyle name="Output 3 2 3 8 5" xfId="48404"/>
    <cellStyle name="Output 3 2 3 9" xfId="8181"/>
    <cellStyle name="Output 3 2 3 9 2" xfId="16883"/>
    <cellStyle name="Output 3 2 3 9 3" xfId="24215"/>
    <cellStyle name="Output 3 2 3 9 4" xfId="29059"/>
    <cellStyle name="Output 3 2 3 9 5" xfId="48699"/>
    <cellStyle name="Output 3 2 4" xfId="1254"/>
    <cellStyle name="Output 3 2 4 10" xfId="2947"/>
    <cellStyle name="Output 3 2 4 10 2" xfId="11779"/>
    <cellStyle name="Output 3 2 4 10 3" xfId="23136"/>
    <cellStyle name="Output 3 2 4 10 4" xfId="24863"/>
    <cellStyle name="Output 3 2 4 10 5" xfId="44491"/>
    <cellStyle name="Output 3 2 4 11" xfId="4412"/>
    <cellStyle name="Output 3 2 4 11 2" xfId="13134"/>
    <cellStyle name="Output 3 2 4 11 3" xfId="24049"/>
    <cellStyle name="Output 3 2 4 11 4" xfId="25520"/>
    <cellStyle name="Output 3 2 4 11 5" xfId="45842"/>
    <cellStyle name="Output 3 2 4 12" xfId="1770"/>
    <cellStyle name="Output 3 2 4 13" xfId="21061"/>
    <cellStyle name="Output 3 2 4 14" xfId="25074"/>
    <cellStyle name="Output 3 2 4 15" xfId="33047"/>
    <cellStyle name="Output 3 2 4 16" xfId="34348"/>
    <cellStyle name="Output 3 2 4 17" xfId="36094"/>
    <cellStyle name="Output 3 2 4 18" xfId="38621"/>
    <cellStyle name="Output 3 2 4 2" xfId="4894"/>
    <cellStyle name="Output 3 2 4 2 10" xfId="25773"/>
    <cellStyle name="Output 3 2 4 2 11" xfId="33712"/>
    <cellStyle name="Output 3 2 4 2 12" xfId="34648"/>
    <cellStyle name="Output 3 2 4 2 13" xfId="36759"/>
    <cellStyle name="Output 3 2 4 2 14" xfId="39286"/>
    <cellStyle name="Output 3 2 4 2 2" xfId="5847"/>
    <cellStyle name="Output 3 2 4 2 2 2" xfId="14549"/>
    <cellStyle name="Output 3 2 4 2 2 2 2" xfId="46645"/>
    <cellStyle name="Output 3 2 4 2 2 3" xfId="25310"/>
    <cellStyle name="Output 3 2 4 2 2 4" xfId="26726"/>
    <cellStyle name="Output 3 2 4 2 2 5" xfId="40239"/>
    <cellStyle name="Output 3 2 4 2 3" xfId="6985"/>
    <cellStyle name="Output 3 2 4 2 3 2" xfId="15687"/>
    <cellStyle name="Output 3 2 4 2 3 2 2" xfId="47663"/>
    <cellStyle name="Output 3 2 4 2 3 3" xfId="1824"/>
    <cellStyle name="Output 3 2 4 2 3 4" xfId="27863"/>
    <cellStyle name="Output 3 2 4 2 3 5" xfId="41376"/>
    <cellStyle name="Output 3 2 4 2 4" xfId="8650"/>
    <cellStyle name="Output 3 2 4 2 4 2" xfId="17352"/>
    <cellStyle name="Output 3 2 4 2 4 3" xfId="24804"/>
    <cellStyle name="Output 3 2 4 2 4 4" xfId="29528"/>
    <cellStyle name="Output 3 2 4 2 4 5" xfId="43302"/>
    <cellStyle name="Output 3 2 4 2 5" xfId="9405"/>
    <cellStyle name="Output 3 2 4 2 5 2" xfId="18107"/>
    <cellStyle name="Output 3 2 4 2 5 3" xfId="25188"/>
    <cellStyle name="Output 3 2 4 2 5 4" xfId="30283"/>
    <cellStyle name="Output 3 2 4 2 5 5" xfId="49326"/>
    <cellStyle name="Output 3 2 4 2 6" xfId="10099"/>
    <cellStyle name="Output 3 2 4 2 6 2" xfId="18801"/>
    <cellStyle name="Output 3 2 4 2 6 3" xfId="11438"/>
    <cellStyle name="Output 3 2 4 2 6 4" xfId="30977"/>
    <cellStyle name="Output 3 2 4 2 6 5" xfId="50020"/>
    <cellStyle name="Output 3 2 4 2 7" xfId="10717"/>
    <cellStyle name="Output 3 2 4 2 7 2" xfId="19419"/>
    <cellStyle name="Output 3 2 4 2 7 3" xfId="12169"/>
    <cellStyle name="Output 3 2 4 2 7 4" xfId="31595"/>
    <cellStyle name="Output 3 2 4 2 7 5" xfId="50638"/>
    <cellStyle name="Output 3 2 4 2 8" xfId="13596"/>
    <cellStyle name="Output 3 2 4 2 9" xfId="21158"/>
    <cellStyle name="Output 3 2 4 3" xfId="4782"/>
    <cellStyle name="Output 3 2 4 3 10" xfId="25661"/>
    <cellStyle name="Output 3 2 4 3 11" xfId="33600"/>
    <cellStyle name="Output 3 2 4 3 12" xfId="34536"/>
    <cellStyle name="Output 3 2 4 3 13" xfId="36647"/>
    <cellStyle name="Output 3 2 4 3 14" xfId="39174"/>
    <cellStyle name="Output 3 2 4 3 2" xfId="5412"/>
    <cellStyle name="Output 3 2 4 3 2 2" xfId="14114"/>
    <cellStyle name="Output 3 2 4 3 2 2 2" xfId="46245"/>
    <cellStyle name="Output 3 2 4 3 2 3" xfId="21213"/>
    <cellStyle name="Output 3 2 4 3 2 4" xfId="26291"/>
    <cellStyle name="Output 3 2 4 3 2 5" xfId="39804"/>
    <cellStyle name="Output 3 2 4 3 3" xfId="6873"/>
    <cellStyle name="Output 3 2 4 3 3 2" xfId="15575"/>
    <cellStyle name="Output 3 2 4 3 3 2 2" xfId="47551"/>
    <cellStyle name="Output 3 2 4 3 3 3" xfId="11439"/>
    <cellStyle name="Output 3 2 4 3 3 4" xfId="27751"/>
    <cellStyle name="Output 3 2 4 3 3 5" xfId="41264"/>
    <cellStyle name="Output 3 2 4 3 4" xfId="8538"/>
    <cellStyle name="Output 3 2 4 3 4 2" xfId="17240"/>
    <cellStyle name="Output 3 2 4 3 4 3" xfId="24382"/>
    <cellStyle name="Output 3 2 4 3 4 4" xfId="29416"/>
    <cellStyle name="Output 3 2 4 3 4 5" xfId="43190"/>
    <cellStyle name="Output 3 2 4 3 5" xfId="9293"/>
    <cellStyle name="Output 3 2 4 3 5 2" xfId="17995"/>
    <cellStyle name="Output 3 2 4 3 5 3" xfId="23001"/>
    <cellStyle name="Output 3 2 4 3 5 4" xfId="30171"/>
    <cellStyle name="Output 3 2 4 3 5 5" xfId="49214"/>
    <cellStyle name="Output 3 2 4 3 6" xfId="9987"/>
    <cellStyle name="Output 3 2 4 3 6 2" xfId="18689"/>
    <cellStyle name="Output 3 2 4 3 6 3" xfId="20085"/>
    <cellStyle name="Output 3 2 4 3 6 4" xfId="30865"/>
    <cellStyle name="Output 3 2 4 3 6 5" xfId="49908"/>
    <cellStyle name="Output 3 2 4 3 7" xfId="10605"/>
    <cellStyle name="Output 3 2 4 3 7 2" xfId="19307"/>
    <cellStyle name="Output 3 2 4 3 7 3" xfId="19809"/>
    <cellStyle name="Output 3 2 4 3 7 4" xfId="31483"/>
    <cellStyle name="Output 3 2 4 3 7 5" xfId="50526"/>
    <cellStyle name="Output 3 2 4 3 8" xfId="13484"/>
    <cellStyle name="Output 3 2 4 3 9" xfId="25113"/>
    <cellStyle name="Output 3 2 4 4" xfId="6352"/>
    <cellStyle name="Output 3 2 4 4 2" xfId="15054"/>
    <cellStyle name="Output 3 2 4 4 2 2" xfId="47108"/>
    <cellStyle name="Output 3 2 4 4 3" xfId="23669"/>
    <cellStyle name="Output 3 2 4 4 4" xfId="27231"/>
    <cellStyle name="Output 3 2 4 4 5" xfId="40744"/>
    <cellStyle name="Output 3 2 4 5" xfId="3218"/>
    <cellStyle name="Output 3 2 4 5 2" xfId="12033"/>
    <cellStyle name="Output 3 2 4 5 2 2" xfId="44751"/>
    <cellStyle name="Output 3 2 4 5 3" xfId="23289"/>
    <cellStyle name="Output 3 2 4 5 4" xfId="25187"/>
    <cellStyle name="Output 3 2 4 5 5" xfId="37516"/>
    <cellStyle name="Output 3 2 4 6" xfId="5607"/>
    <cellStyle name="Output 3 2 4 6 2" xfId="14309"/>
    <cellStyle name="Output 3 2 4 6 2 2" xfId="46427"/>
    <cellStyle name="Output 3 2 4 6 3" xfId="20259"/>
    <cellStyle name="Output 3 2 4 6 4" xfId="26486"/>
    <cellStyle name="Output 3 2 4 6 5" xfId="39999"/>
    <cellStyle name="Output 3 2 4 7" xfId="3275"/>
    <cellStyle name="Output 3 2 4 7 2" xfId="12090"/>
    <cellStyle name="Output 3 2 4 7 3" xfId="21697"/>
    <cellStyle name="Output 3 2 4 7 4" xfId="4485"/>
    <cellStyle name="Output 3 2 4 7 5" xfId="37573"/>
    <cellStyle name="Output 3 2 4 8" xfId="8149"/>
    <cellStyle name="Output 3 2 4 8 2" xfId="16851"/>
    <cellStyle name="Output 3 2 4 8 3" xfId="1783"/>
    <cellStyle name="Output 3 2 4 8 4" xfId="29027"/>
    <cellStyle name="Output 3 2 4 8 5" xfId="48667"/>
    <cellStyle name="Output 3 2 4 9" xfId="7622"/>
    <cellStyle name="Output 3 2 4 9 2" xfId="16324"/>
    <cellStyle name="Output 3 2 4 9 3" xfId="22738"/>
    <cellStyle name="Output 3 2 4 9 4" xfId="28500"/>
    <cellStyle name="Output 3 2 4 9 5" xfId="48223"/>
    <cellStyle name="Output 3 2 5" xfId="5024"/>
    <cellStyle name="Output 3 2 5 10" xfId="25903"/>
    <cellStyle name="Output 3 2 5 11" xfId="33842"/>
    <cellStyle name="Output 3 2 5 12" xfId="34778"/>
    <cellStyle name="Output 3 2 5 13" xfId="36889"/>
    <cellStyle name="Output 3 2 5 14" xfId="39416"/>
    <cellStyle name="Output 3 2 5 2" xfId="5845"/>
    <cellStyle name="Output 3 2 5 2 2" xfId="14547"/>
    <cellStyle name="Output 3 2 5 2 2 2" xfId="46643"/>
    <cellStyle name="Output 3 2 5 2 3" xfId="21214"/>
    <cellStyle name="Output 3 2 5 2 4" xfId="26724"/>
    <cellStyle name="Output 3 2 5 2 5" xfId="40237"/>
    <cellStyle name="Output 3 2 5 3" xfId="7115"/>
    <cellStyle name="Output 3 2 5 3 2" xfId="15817"/>
    <cellStyle name="Output 3 2 5 3 2 2" xfId="47793"/>
    <cellStyle name="Output 3 2 5 3 3" xfId="21744"/>
    <cellStyle name="Output 3 2 5 3 4" xfId="27993"/>
    <cellStyle name="Output 3 2 5 3 5" xfId="41506"/>
    <cellStyle name="Output 3 2 5 4" xfId="8780"/>
    <cellStyle name="Output 3 2 5 4 2" xfId="17482"/>
    <cellStyle name="Output 3 2 5 4 3" xfId="22974"/>
    <cellStyle name="Output 3 2 5 4 4" xfId="29658"/>
    <cellStyle name="Output 3 2 5 4 5" xfId="43432"/>
    <cellStyle name="Output 3 2 5 5" xfId="9535"/>
    <cellStyle name="Output 3 2 5 5 2" xfId="18237"/>
    <cellStyle name="Output 3 2 5 5 3" xfId="20214"/>
    <cellStyle name="Output 3 2 5 5 4" xfId="30413"/>
    <cellStyle name="Output 3 2 5 5 5" xfId="49456"/>
    <cellStyle name="Output 3 2 5 6" xfId="10229"/>
    <cellStyle name="Output 3 2 5 6 2" xfId="18931"/>
    <cellStyle name="Output 3 2 5 6 3" xfId="20154"/>
    <cellStyle name="Output 3 2 5 6 4" xfId="31107"/>
    <cellStyle name="Output 3 2 5 6 5" xfId="50150"/>
    <cellStyle name="Output 3 2 5 7" xfId="10847"/>
    <cellStyle name="Output 3 2 5 7 2" xfId="19549"/>
    <cellStyle name="Output 3 2 5 7 3" xfId="11818"/>
    <cellStyle name="Output 3 2 5 7 4" xfId="31725"/>
    <cellStyle name="Output 3 2 5 7 5" xfId="50768"/>
    <cellStyle name="Output 3 2 5 8" xfId="13726"/>
    <cellStyle name="Output 3 2 5 9" xfId="12782"/>
    <cellStyle name="Output 3 2 6" xfId="3583"/>
    <cellStyle name="Output 3 2 6 10" xfId="21133"/>
    <cellStyle name="Output 3 2 6 11" xfId="32298"/>
    <cellStyle name="Output 3 2 6 12" xfId="34201"/>
    <cellStyle name="Output 3 2 6 13" xfId="35345"/>
    <cellStyle name="Output 3 2 6 14" xfId="37881"/>
    <cellStyle name="Output 3 2 6 2" xfId="6473"/>
    <cellStyle name="Output 3 2 6 2 2" xfId="15175"/>
    <cellStyle name="Output 3 2 6 2 2 2" xfId="47215"/>
    <cellStyle name="Output 3 2 6 2 3" xfId="12353"/>
    <cellStyle name="Output 3 2 6 2 4" xfId="27352"/>
    <cellStyle name="Output 3 2 6 2 5" xfId="40865"/>
    <cellStyle name="Output 3 2 6 3" xfId="6507"/>
    <cellStyle name="Output 3 2 6 3 2" xfId="15209"/>
    <cellStyle name="Output 3 2 6 3 2 2" xfId="47241"/>
    <cellStyle name="Output 3 2 6 3 3" xfId="22279"/>
    <cellStyle name="Output 3 2 6 3 4" xfId="27386"/>
    <cellStyle name="Output 3 2 6 3 5" xfId="40899"/>
    <cellStyle name="Output 3 2 6 4" xfId="7670"/>
    <cellStyle name="Output 3 2 6 4 2" xfId="16372"/>
    <cellStyle name="Output 3 2 6 4 3" xfId="2628"/>
    <cellStyle name="Output 3 2 6 4 4" xfId="28548"/>
    <cellStyle name="Output 3 2 6 4 5" xfId="42039"/>
    <cellStyle name="Output 3 2 6 5" xfId="7583"/>
    <cellStyle name="Output 3 2 6 5 2" xfId="16285"/>
    <cellStyle name="Output 3 2 6 5 3" xfId="21969"/>
    <cellStyle name="Output 3 2 6 5 4" xfId="28461"/>
    <cellStyle name="Output 3 2 6 5 5" xfId="48192"/>
    <cellStyle name="Output 3 2 6 6" xfId="8186"/>
    <cellStyle name="Output 3 2 6 6 2" xfId="16888"/>
    <cellStyle name="Output 3 2 6 6 3" xfId="20250"/>
    <cellStyle name="Output 3 2 6 6 4" xfId="29064"/>
    <cellStyle name="Output 3 2 6 6 5" xfId="48704"/>
    <cellStyle name="Output 3 2 6 7" xfId="7816"/>
    <cellStyle name="Output 3 2 6 7 2" xfId="16518"/>
    <cellStyle name="Output 3 2 6 7 3" xfId="22173"/>
    <cellStyle name="Output 3 2 6 7 4" xfId="28694"/>
    <cellStyle name="Output 3 2 6 7 5" xfId="48338"/>
    <cellStyle name="Output 3 2 6 8" xfId="12380"/>
    <cellStyle name="Output 3 2 6 9" xfId="23262"/>
    <cellStyle name="Output 3 2 7" xfId="6523"/>
    <cellStyle name="Output 3 2 7 2" xfId="15225"/>
    <cellStyle name="Output 3 2 7 2 2" xfId="47254"/>
    <cellStyle name="Output 3 2 7 3" xfId="21954"/>
    <cellStyle name="Output 3 2 7 4" xfId="27402"/>
    <cellStyle name="Output 3 2 7 5" xfId="40915"/>
    <cellStyle name="Output 3 2 8" xfId="5419"/>
    <cellStyle name="Output 3 2 8 2" xfId="14121"/>
    <cellStyle name="Output 3 2 8 2 2" xfId="46250"/>
    <cellStyle name="Output 3 2 8 3" xfId="22993"/>
    <cellStyle name="Output 3 2 8 4" xfId="26298"/>
    <cellStyle name="Output 3 2 8 5" xfId="39811"/>
    <cellStyle name="Output 3 2 9" xfId="3248"/>
    <cellStyle name="Output 3 2 9 2" xfId="12063"/>
    <cellStyle name="Output 3 2 9 2 2" xfId="44779"/>
    <cellStyle name="Output 3 2 9 3" xfId="23348"/>
    <cellStyle name="Output 3 2 9 4" xfId="1848"/>
    <cellStyle name="Output 3 2 9 5" xfId="37546"/>
    <cellStyle name="Output 3 20" xfId="1830"/>
    <cellStyle name="Output 3 21" xfId="24918"/>
    <cellStyle name="Output 3 22" xfId="12593"/>
    <cellStyle name="Output 3 23" xfId="31971"/>
    <cellStyle name="Output 3 24" xfId="34057"/>
    <cellStyle name="Output 3 25" xfId="35018"/>
    <cellStyle name="Output 3 26" xfId="37129"/>
    <cellStyle name="Output 3 3" xfId="499"/>
    <cellStyle name="Output 3 3 10" xfId="7380"/>
    <cellStyle name="Output 3 3 10 2" xfId="16082"/>
    <cellStyle name="Output 3 3 10 3" xfId="25479"/>
    <cellStyle name="Output 3 3 10 4" xfId="28258"/>
    <cellStyle name="Output 3 3 10 5" xfId="41771"/>
    <cellStyle name="Output 3 3 11" xfId="7465"/>
    <cellStyle name="Output 3 3 11 2" xfId="16167"/>
    <cellStyle name="Output 3 3 11 3" xfId="24012"/>
    <cellStyle name="Output 3 3 11 4" xfId="28343"/>
    <cellStyle name="Output 3 3 11 5" xfId="48074"/>
    <cellStyle name="Output 3 3 12" xfId="2901"/>
    <cellStyle name="Output 3 3 12 2" xfId="11734"/>
    <cellStyle name="Output 3 3 12 3" xfId="23005"/>
    <cellStyle name="Output 3 3 12 4" xfId="2166"/>
    <cellStyle name="Output 3 3 12 5" xfId="44445"/>
    <cellStyle name="Output 3 3 13" xfId="7403"/>
    <cellStyle name="Output 3 3 13 2" xfId="16105"/>
    <cellStyle name="Output 3 3 13 3" xfId="12691"/>
    <cellStyle name="Output 3 3 13 4" xfId="28281"/>
    <cellStyle name="Output 3 3 13 5" xfId="48012"/>
    <cellStyle name="Output 3 3 14" xfId="3048"/>
    <cellStyle name="Output 3 3 14 2" xfId="11872"/>
    <cellStyle name="Output 3 3 14 3" xfId="21483"/>
    <cellStyle name="Output 3 3 14 4" xfId="22660"/>
    <cellStyle name="Output 3 3 14 5" xfId="44592"/>
    <cellStyle name="Output 3 3 15" xfId="4497"/>
    <cellStyle name="Output 3 3 16" xfId="20827"/>
    <cellStyle name="Output 3 3 17" xfId="11958"/>
    <cellStyle name="Output 3 3 18" xfId="32019"/>
    <cellStyle name="Output 3 3 19" xfId="34087"/>
    <cellStyle name="Output 3 3 2" xfId="747"/>
    <cellStyle name="Output 3 3 2 10" xfId="8383"/>
    <cellStyle name="Output 3 3 2 10 2" xfId="17085"/>
    <cellStyle name="Output 3 3 2 10 3" xfId="21072"/>
    <cellStyle name="Output 3 3 2 10 4" xfId="29261"/>
    <cellStyle name="Output 3 3 2 10 5" xfId="48841"/>
    <cellStyle name="Output 3 3 2 11" xfId="9154"/>
    <cellStyle name="Output 3 3 2 11 2" xfId="17856"/>
    <cellStyle name="Output 3 3 2 11 3" xfId="23416"/>
    <cellStyle name="Output 3 3 2 11 4" xfId="30032"/>
    <cellStyle name="Output 3 3 2 11 5" xfId="49075"/>
    <cellStyle name="Output 3 3 2 12" xfId="9876"/>
    <cellStyle name="Output 3 3 2 12 2" xfId="18578"/>
    <cellStyle name="Output 3 3 2 12 3" xfId="2015"/>
    <cellStyle name="Output 3 3 2 12 4" xfId="30754"/>
    <cellStyle name="Output 3 3 2 12 5" xfId="49797"/>
    <cellStyle name="Output 3 3 2 13" xfId="11295"/>
    <cellStyle name="Output 3 3 2 14" xfId="11420"/>
    <cellStyle name="Output 3 3 2 15" xfId="22187"/>
    <cellStyle name="Output 3 3 2 16" xfId="32094"/>
    <cellStyle name="Output 3 3 2 17" xfId="34125"/>
    <cellStyle name="Output 3 3 2 18" xfId="35141"/>
    <cellStyle name="Output 3 3 2 19" xfId="37388"/>
    <cellStyle name="Output 3 3 2 2" xfId="1516"/>
    <cellStyle name="Output 3 3 2 2 10" xfId="13213"/>
    <cellStyle name="Output 3 3 2 2 11" xfId="23524"/>
    <cellStyle name="Output 3 3 2 2 12" xfId="25552"/>
    <cellStyle name="Output 3 3 2 2 13" xfId="33309"/>
    <cellStyle name="Output 3 3 2 2 14" xfId="34427"/>
    <cellStyle name="Output 3 3 2 2 15" xfId="36356"/>
    <cellStyle name="Output 3 3 2 2 16" xfId="38883"/>
    <cellStyle name="Output 3 3 2 2 2" xfId="5026"/>
    <cellStyle name="Output 3 3 2 2 2 10" xfId="25905"/>
    <cellStyle name="Output 3 3 2 2 2 11" xfId="33844"/>
    <cellStyle name="Output 3 3 2 2 2 12" xfId="34780"/>
    <cellStyle name="Output 3 3 2 2 2 13" xfId="36891"/>
    <cellStyle name="Output 3 3 2 2 2 14" xfId="39418"/>
    <cellStyle name="Output 3 3 2 2 2 2" xfId="5696"/>
    <cellStyle name="Output 3 3 2 2 2 2 2" xfId="14398"/>
    <cellStyle name="Output 3 3 2 2 2 2 2 2" xfId="46511"/>
    <cellStyle name="Output 3 3 2 2 2 2 3" xfId="23694"/>
    <cellStyle name="Output 3 3 2 2 2 2 4" xfId="26575"/>
    <cellStyle name="Output 3 3 2 2 2 2 5" xfId="40088"/>
    <cellStyle name="Output 3 3 2 2 2 3" xfId="7117"/>
    <cellStyle name="Output 3 3 2 2 2 3 2" xfId="15819"/>
    <cellStyle name="Output 3 3 2 2 2 3 2 2" xfId="47795"/>
    <cellStyle name="Output 3 3 2 2 2 3 3" xfId="24871"/>
    <cellStyle name="Output 3 3 2 2 2 3 4" xfId="27995"/>
    <cellStyle name="Output 3 3 2 2 2 3 5" xfId="41508"/>
    <cellStyle name="Output 3 3 2 2 2 4" xfId="8782"/>
    <cellStyle name="Output 3 3 2 2 2 4 2" xfId="17484"/>
    <cellStyle name="Output 3 3 2 2 2 4 3" xfId="22070"/>
    <cellStyle name="Output 3 3 2 2 2 4 4" xfId="29660"/>
    <cellStyle name="Output 3 3 2 2 2 4 5" xfId="43434"/>
    <cellStyle name="Output 3 3 2 2 2 5" xfId="9537"/>
    <cellStyle name="Output 3 3 2 2 2 5 2" xfId="18239"/>
    <cellStyle name="Output 3 3 2 2 2 5 3" xfId="19958"/>
    <cellStyle name="Output 3 3 2 2 2 5 4" xfId="30415"/>
    <cellStyle name="Output 3 3 2 2 2 5 5" xfId="49458"/>
    <cellStyle name="Output 3 3 2 2 2 6" xfId="10231"/>
    <cellStyle name="Output 3 3 2 2 2 6 2" xfId="18933"/>
    <cellStyle name="Output 3 3 2 2 2 6 3" xfId="12142"/>
    <cellStyle name="Output 3 3 2 2 2 6 4" xfId="31109"/>
    <cellStyle name="Output 3 3 2 2 2 6 5" xfId="50152"/>
    <cellStyle name="Output 3 3 2 2 2 7" xfId="10849"/>
    <cellStyle name="Output 3 3 2 2 2 7 2" xfId="19551"/>
    <cellStyle name="Output 3 3 2 2 2 7 3" xfId="11792"/>
    <cellStyle name="Output 3 3 2 2 2 7 4" xfId="31727"/>
    <cellStyle name="Output 3 3 2 2 2 7 5" xfId="50770"/>
    <cellStyle name="Output 3 3 2 2 2 8" xfId="13728"/>
    <cellStyle name="Output 3 3 2 2 2 9" xfId="11844"/>
    <cellStyle name="Output 3 3 2 2 3" xfId="5210"/>
    <cellStyle name="Output 3 3 2 2 3 10" xfId="26089"/>
    <cellStyle name="Output 3 3 2 2 3 11" xfId="34028"/>
    <cellStyle name="Output 3 3 2 2 3 12" xfId="34964"/>
    <cellStyle name="Output 3 3 2 2 3 13" xfId="37075"/>
    <cellStyle name="Output 3 3 2 2 3 14" xfId="39602"/>
    <cellStyle name="Output 3 3 2 2 3 2" xfId="6565"/>
    <cellStyle name="Output 3 3 2 2 3 2 2" xfId="15267"/>
    <cellStyle name="Output 3 3 2 2 3 2 2 2" xfId="47292"/>
    <cellStyle name="Output 3 3 2 2 3 2 3" xfId="23216"/>
    <cellStyle name="Output 3 3 2 2 3 2 4" xfId="27443"/>
    <cellStyle name="Output 3 3 2 2 3 2 5" xfId="40956"/>
    <cellStyle name="Output 3 3 2 2 3 3" xfId="7301"/>
    <cellStyle name="Output 3 3 2 2 3 3 2" xfId="16003"/>
    <cellStyle name="Output 3 3 2 2 3 3 2 2" xfId="47979"/>
    <cellStyle name="Output 3 3 2 2 3 3 3" xfId="20805"/>
    <cellStyle name="Output 3 3 2 2 3 3 4" xfId="28179"/>
    <cellStyle name="Output 3 3 2 2 3 3 5" xfId="41692"/>
    <cellStyle name="Output 3 3 2 2 3 4" xfId="8966"/>
    <cellStyle name="Output 3 3 2 2 3 4 2" xfId="17668"/>
    <cellStyle name="Output 3 3 2 2 3 4 3" xfId="22007"/>
    <cellStyle name="Output 3 3 2 2 3 4 4" xfId="29844"/>
    <cellStyle name="Output 3 3 2 2 3 4 5" xfId="43618"/>
    <cellStyle name="Output 3 3 2 2 3 5" xfId="9721"/>
    <cellStyle name="Output 3 3 2 2 3 5 2" xfId="18423"/>
    <cellStyle name="Output 3 3 2 2 3 5 3" xfId="11265"/>
    <cellStyle name="Output 3 3 2 2 3 5 4" xfId="30599"/>
    <cellStyle name="Output 3 3 2 2 3 5 5" xfId="49642"/>
    <cellStyle name="Output 3 3 2 2 3 6" xfId="10415"/>
    <cellStyle name="Output 3 3 2 2 3 6 2" xfId="19117"/>
    <cellStyle name="Output 3 3 2 2 3 6 3" xfId="13318"/>
    <cellStyle name="Output 3 3 2 2 3 6 4" xfId="31293"/>
    <cellStyle name="Output 3 3 2 2 3 6 5" xfId="50336"/>
    <cellStyle name="Output 3 3 2 2 3 7" xfId="11033"/>
    <cellStyle name="Output 3 3 2 2 3 7 2" xfId="19735"/>
    <cellStyle name="Output 3 3 2 2 3 7 3" xfId="12118"/>
    <cellStyle name="Output 3 3 2 2 3 7 4" xfId="31911"/>
    <cellStyle name="Output 3 3 2 2 3 7 5" xfId="50954"/>
    <cellStyle name="Output 3 3 2 2 3 8" xfId="13912"/>
    <cellStyle name="Output 3 3 2 2 3 9" xfId="21815"/>
    <cellStyle name="Output 3 3 2 2 4" xfId="3318"/>
    <cellStyle name="Output 3 3 2 2 4 2" xfId="12130"/>
    <cellStyle name="Output 3 3 2 2 4 2 2" xfId="44845"/>
    <cellStyle name="Output 3 3 2 2 4 3" xfId="25411"/>
    <cellStyle name="Output 3 3 2 2 4 4" xfId="1820"/>
    <cellStyle name="Output 3 3 2 2 4 5" xfId="37616"/>
    <cellStyle name="Output 3 3 2 2 5" xfId="6698"/>
    <cellStyle name="Output 3 3 2 2 5 2" xfId="15400"/>
    <cellStyle name="Output 3 3 2 2 5 2 2" xfId="47403"/>
    <cellStyle name="Output 3 3 2 2 5 3" xfId="23380"/>
    <cellStyle name="Output 3 3 2 2 5 4" xfId="27576"/>
    <cellStyle name="Output 3 3 2 2 5 5" xfId="41089"/>
    <cellStyle name="Output 3 3 2 2 6" xfId="8334"/>
    <cellStyle name="Output 3 3 2 2 6 2" xfId="17036"/>
    <cellStyle name="Output 3 3 2 2 6 3" xfId="24750"/>
    <cellStyle name="Output 3 3 2 2 6 4" xfId="29212"/>
    <cellStyle name="Output 3 3 2 2 6 5" xfId="42899"/>
    <cellStyle name="Output 3 3 2 2 7" xfId="9109"/>
    <cellStyle name="Output 3 3 2 2 7 2" xfId="17811"/>
    <cellStyle name="Output 3 3 2 2 7 3" xfId="25359"/>
    <cellStyle name="Output 3 3 2 2 7 4" xfId="29987"/>
    <cellStyle name="Output 3 3 2 2 7 5" xfId="49030"/>
    <cellStyle name="Output 3 3 2 2 8" xfId="9837"/>
    <cellStyle name="Output 3 3 2 2 8 2" xfId="18539"/>
    <cellStyle name="Output 3 3 2 2 8 3" xfId="20123"/>
    <cellStyle name="Output 3 3 2 2 8 4" xfId="30715"/>
    <cellStyle name="Output 3 3 2 2 8 5" xfId="49758"/>
    <cellStyle name="Output 3 3 2 2 9" xfId="10496"/>
    <cellStyle name="Output 3 3 2 2 9 2" xfId="19198"/>
    <cellStyle name="Output 3 3 2 2 9 3" xfId="13078"/>
    <cellStyle name="Output 3 3 2 2 9 4" xfId="31374"/>
    <cellStyle name="Output 3 3 2 2 9 5" xfId="50417"/>
    <cellStyle name="Output 3 3 2 3" xfId="5013"/>
    <cellStyle name="Output 3 3 2 3 10" xfId="25892"/>
    <cellStyle name="Output 3 3 2 3 11" xfId="33831"/>
    <cellStyle name="Output 3 3 2 3 12" xfId="34767"/>
    <cellStyle name="Output 3 3 2 3 13" xfId="36878"/>
    <cellStyle name="Output 3 3 2 3 14" xfId="39405"/>
    <cellStyle name="Output 3 3 2 3 2" xfId="5757"/>
    <cellStyle name="Output 3 3 2 3 2 2" xfId="14459"/>
    <cellStyle name="Output 3 3 2 3 2 2 2" xfId="46566"/>
    <cellStyle name="Output 3 3 2 3 2 3" xfId="23736"/>
    <cellStyle name="Output 3 3 2 3 2 4" xfId="26636"/>
    <cellStyle name="Output 3 3 2 3 2 5" xfId="40149"/>
    <cellStyle name="Output 3 3 2 3 3" xfId="7104"/>
    <cellStyle name="Output 3 3 2 3 3 2" xfId="15806"/>
    <cellStyle name="Output 3 3 2 3 3 2 2" xfId="47782"/>
    <cellStyle name="Output 3 3 2 3 3 3" xfId="1928"/>
    <cellStyle name="Output 3 3 2 3 3 4" xfId="27982"/>
    <cellStyle name="Output 3 3 2 3 3 5" xfId="41495"/>
    <cellStyle name="Output 3 3 2 3 4" xfId="8769"/>
    <cellStyle name="Output 3 3 2 3 4 2" xfId="17471"/>
    <cellStyle name="Output 3 3 2 3 4 3" xfId="25211"/>
    <cellStyle name="Output 3 3 2 3 4 4" xfId="29647"/>
    <cellStyle name="Output 3 3 2 3 4 5" xfId="43421"/>
    <cellStyle name="Output 3 3 2 3 5" xfId="9524"/>
    <cellStyle name="Output 3 3 2 3 5 2" xfId="18226"/>
    <cellStyle name="Output 3 3 2 3 5 3" xfId="20104"/>
    <cellStyle name="Output 3 3 2 3 5 4" xfId="30402"/>
    <cellStyle name="Output 3 3 2 3 5 5" xfId="49445"/>
    <cellStyle name="Output 3 3 2 3 6" xfId="10218"/>
    <cellStyle name="Output 3 3 2 3 6 2" xfId="18920"/>
    <cellStyle name="Output 3 3 2 3 6 3" xfId="2424"/>
    <cellStyle name="Output 3 3 2 3 6 4" xfId="31096"/>
    <cellStyle name="Output 3 3 2 3 6 5" xfId="50139"/>
    <cellStyle name="Output 3 3 2 3 7" xfId="10836"/>
    <cellStyle name="Output 3 3 2 3 7 2" xfId="19538"/>
    <cellStyle name="Output 3 3 2 3 7 3" xfId="12847"/>
    <cellStyle name="Output 3 3 2 3 7 4" xfId="31714"/>
    <cellStyle name="Output 3 3 2 3 7 5" xfId="50757"/>
    <cellStyle name="Output 3 3 2 3 8" xfId="13715"/>
    <cellStyle name="Output 3 3 2 3 9" xfId="21690"/>
    <cellStyle name="Output 3 3 2 4" xfId="4740"/>
    <cellStyle name="Output 3 3 2 4 10" xfId="25619"/>
    <cellStyle name="Output 3 3 2 4 11" xfId="33558"/>
    <cellStyle name="Output 3 3 2 4 12" xfId="34494"/>
    <cellStyle name="Output 3 3 2 4 13" xfId="36605"/>
    <cellStyle name="Output 3 3 2 4 14" xfId="39132"/>
    <cellStyle name="Output 3 3 2 4 2" xfId="5445"/>
    <cellStyle name="Output 3 3 2 4 2 2" xfId="14147"/>
    <cellStyle name="Output 3 3 2 4 2 2 2" xfId="46273"/>
    <cellStyle name="Output 3 3 2 4 2 3" xfId="12700"/>
    <cellStyle name="Output 3 3 2 4 2 4" xfId="26324"/>
    <cellStyle name="Output 3 3 2 4 2 5" xfId="39837"/>
    <cellStyle name="Output 3 3 2 4 3" xfId="6831"/>
    <cellStyle name="Output 3 3 2 4 3 2" xfId="15533"/>
    <cellStyle name="Output 3 3 2 4 3 2 2" xfId="47509"/>
    <cellStyle name="Output 3 3 2 4 3 3" xfId="12658"/>
    <cellStyle name="Output 3 3 2 4 3 4" xfId="27709"/>
    <cellStyle name="Output 3 3 2 4 3 5" xfId="41222"/>
    <cellStyle name="Output 3 3 2 4 4" xfId="8496"/>
    <cellStyle name="Output 3 3 2 4 4 2" xfId="17198"/>
    <cellStyle name="Output 3 3 2 4 4 3" xfId="25221"/>
    <cellStyle name="Output 3 3 2 4 4 4" xfId="29374"/>
    <cellStyle name="Output 3 3 2 4 4 5" xfId="43148"/>
    <cellStyle name="Output 3 3 2 4 5" xfId="9251"/>
    <cellStyle name="Output 3 3 2 4 5 2" xfId="17953"/>
    <cellStyle name="Output 3 3 2 4 5 3" xfId="25021"/>
    <cellStyle name="Output 3 3 2 4 5 4" xfId="30129"/>
    <cellStyle name="Output 3 3 2 4 5 5" xfId="49172"/>
    <cellStyle name="Output 3 3 2 4 6" xfId="9945"/>
    <cellStyle name="Output 3 3 2 4 6 2" xfId="18647"/>
    <cellStyle name="Output 3 3 2 4 6 3" xfId="13338"/>
    <cellStyle name="Output 3 3 2 4 6 4" xfId="30823"/>
    <cellStyle name="Output 3 3 2 4 6 5" xfId="49866"/>
    <cellStyle name="Output 3 3 2 4 7" xfId="10563"/>
    <cellStyle name="Output 3 3 2 4 7 2" xfId="19265"/>
    <cellStyle name="Output 3 3 2 4 7 3" xfId="19933"/>
    <cellStyle name="Output 3 3 2 4 7 4" xfId="31441"/>
    <cellStyle name="Output 3 3 2 4 7 5" xfId="50484"/>
    <cellStyle name="Output 3 3 2 4 8" xfId="13442"/>
    <cellStyle name="Output 3 3 2 4 9" xfId="20849"/>
    <cellStyle name="Output 3 3 2 5" xfId="3135"/>
    <cellStyle name="Output 3 3 2 5 2" xfId="11953"/>
    <cellStyle name="Output 3 3 2 5 2 2" xfId="44675"/>
    <cellStyle name="Output 3 3 2 5 3" xfId="21891"/>
    <cellStyle name="Output 3 3 2 5 4" xfId="21259"/>
    <cellStyle name="Output 3 3 2 5 5" xfId="37433"/>
    <cellStyle name="Output 3 3 2 6" xfId="3241"/>
    <cellStyle name="Output 3 3 2 6 2" xfId="12056"/>
    <cellStyle name="Output 3 3 2 6 2 2" xfId="44772"/>
    <cellStyle name="Output 3 3 2 6 3" xfId="23982"/>
    <cellStyle name="Output 3 3 2 6 4" xfId="22487"/>
    <cellStyle name="Output 3 3 2 6 5" xfId="37539"/>
    <cellStyle name="Output 3 3 2 7" xfId="6790"/>
    <cellStyle name="Output 3 3 2 7 2" xfId="15492"/>
    <cellStyle name="Output 3 3 2 7 2 2" xfId="47468"/>
    <cellStyle name="Output 3 3 2 7 3" xfId="12443"/>
    <cellStyle name="Output 3 3 2 7 4" xfId="27668"/>
    <cellStyle name="Output 3 3 2 7 5" xfId="41181"/>
    <cellStyle name="Output 3 3 2 8" xfId="7370"/>
    <cellStyle name="Output 3 3 2 8 2" xfId="16072"/>
    <cellStyle name="Output 3 3 2 8 3" xfId="22800"/>
    <cellStyle name="Output 3 3 2 8 4" xfId="28248"/>
    <cellStyle name="Output 3 3 2 8 5" xfId="41761"/>
    <cellStyle name="Output 3 3 2 9" xfId="7522"/>
    <cellStyle name="Output 3 3 2 9 2" xfId="16224"/>
    <cellStyle name="Output 3 3 2 9 3" xfId="24569"/>
    <cellStyle name="Output 3 3 2 9 4" xfId="28400"/>
    <cellStyle name="Output 3 3 2 9 5" xfId="48131"/>
    <cellStyle name="Output 3 3 20" xfId="35066"/>
    <cellStyle name="Output 3 3 21" xfId="37177"/>
    <cellStyle name="Output 3 3 3" xfId="850"/>
    <cellStyle name="Output 3 3 3 10" xfId="9057"/>
    <cellStyle name="Output 3 3 3 10 2" xfId="17759"/>
    <cellStyle name="Output 3 3 3 10 3" xfId="21126"/>
    <cellStyle name="Output 3 3 3 10 4" xfId="29935"/>
    <cellStyle name="Output 3 3 3 10 5" xfId="48978"/>
    <cellStyle name="Output 3 3 3 11" xfId="9789"/>
    <cellStyle name="Output 3 3 3 11 2" xfId="18491"/>
    <cellStyle name="Output 3 3 3 11 3" xfId="11908"/>
    <cellStyle name="Output 3 3 3 11 4" xfId="30667"/>
    <cellStyle name="Output 3 3 3 11 5" xfId="49710"/>
    <cellStyle name="Output 3 3 3 12" xfId="11393"/>
    <cellStyle name="Output 3 3 3 13" xfId="22801"/>
    <cellStyle name="Output 3 3 3 14" xfId="23964"/>
    <cellStyle name="Output 3 3 3 15" xfId="32643"/>
    <cellStyle name="Output 3 3 3 16" xfId="34308"/>
    <cellStyle name="Output 3 3 3 17" xfId="35690"/>
    <cellStyle name="Output 3 3 3 18" xfId="38217"/>
    <cellStyle name="Output 3 3 3 2" xfId="4914"/>
    <cellStyle name="Output 3 3 3 2 10" xfId="25793"/>
    <cellStyle name="Output 3 3 3 2 11" xfId="33732"/>
    <cellStyle name="Output 3 3 3 2 12" xfId="34668"/>
    <cellStyle name="Output 3 3 3 2 13" xfId="36779"/>
    <cellStyle name="Output 3 3 3 2 14" xfId="39306"/>
    <cellStyle name="Output 3 3 3 2 2" xfId="5775"/>
    <cellStyle name="Output 3 3 3 2 2 2" xfId="14477"/>
    <cellStyle name="Output 3 3 3 2 2 2 2" xfId="46581"/>
    <cellStyle name="Output 3 3 3 2 2 3" xfId="21896"/>
    <cellStyle name="Output 3 3 3 2 2 4" xfId="26654"/>
    <cellStyle name="Output 3 3 3 2 2 5" xfId="40167"/>
    <cellStyle name="Output 3 3 3 2 3" xfId="7005"/>
    <cellStyle name="Output 3 3 3 2 3 2" xfId="15707"/>
    <cellStyle name="Output 3 3 3 2 3 2 2" xfId="47683"/>
    <cellStyle name="Output 3 3 3 2 3 3" xfId="20395"/>
    <cellStyle name="Output 3 3 3 2 3 4" xfId="27883"/>
    <cellStyle name="Output 3 3 3 2 3 5" xfId="41396"/>
    <cellStyle name="Output 3 3 3 2 4" xfId="8670"/>
    <cellStyle name="Output 3 3 3 2 4 2" xfId="17372"/>
    <cellStyle name="Output 3 3 3 2 4 3" xfId="21357"/>
    <cellStyle name="Output 3 3 3 2 4 4" xfId="29548"/>
    <cellStyle name="Output 3 3 3 2 4 5" xfId="43322"/>
    <cellStyle name="Output 3 3 3 2 5" xfId="9425"/>
    <cellStyle name="Output 3 3 3 2 5 2" xfId="18127"/>
    <cellStyle name="Output 3 3 3 2 5 3" xfId="25345"/>
    <cellStyle name="Output 3 3 3 2 5 4" xfId="30303"/>
    <cellStyle name="Output 3 3 3 2 5 5" xfId="49346"/>
    <cellStyle name="Output 3 3 3 2 6" xfId="10119"/>
    <cellStyle name="Output 3 3 3 2 6 2" xfId="18821"/>
    <cellStyle name="Output 3 3 3 2 6 3" xfId="12152"/>
    <cellStyle name="Output 3 3 3 2 6 4" xfId="30997"/>
    <cellStyle name="Output 3 3 3 2 6 5" xfId="50040"/>
    <cellStyle name="Output 3 3 3 2 7" xfId="10737"/>
    <cellStyle name="Output 3 3 3 2 7 2" xfId="19439"/>
    <cellStyle name="Output 3 3 3 2 7 3" xfId="12636"/>
    <cellStyle name="Output 3 3 3 2 7 4" xfId="31615"/>
    <cellStyle name="Output 3 3 3 2 7 5" xfId="50658"/>
    <cellStyle name="Output 3 3 3 2 8" xfId="13616"/>
    <cellStyle name="Output 3 3 3 2 9" xfId="22062"/>
    <cellStyle name="Output 3 3 3 3" xfId="3629"/>
    <cellStyle name="Output 3 3 3 3 10" xfId="22073"/>
    <cellStyle name="Output 3 3 3 3 11" xfId="32344"/>
    <cellStyle name="Output 3 3 3 3 12" xfId="34229"/>
    <cellStyle name="Output 3 3 3 3 13" xfId="35391"/>
    <cellStyle name="Output 3 3 3 3 14" xfId="37927"/>
    <cellStyle name="Output 3 3 3 3 2" xfId="6301"/>
    <cellStyle name="Output 3 3 3 3 2 2" xfId="15003"/>
    <cellStyle name="Output 3 3 3 3 2 2 2" xfId="47060"/>
    <cellStyle name="Output 3 3 3 3 2 3" xfId="24598"/>
    <cellStyle name="Output 3 3 3 3 2 4" xfId="27180"/>
    <cellStyle name="Output 3 3 3 3 2 5" xfId="40693"/>
    <cellStyle name="Output 3 3 3 3 3" xfId="5276"/>
    <cellStyle name="Output 3 3 3 3 3 2" xfId="13978"/>
    <cellStyle name="Output 3 3 3 3 3 2 2" xfId="46120"/>
    <cellStyle name="Output 3 3 3 3 3 3" xfId="25461"/>
    <cellStyle name="Output 3 3 3 3 3 4" xfId="26155"/>
    <cellStyle name="Output 3 3 3 3 3 5" xfId="39668"/>
    <cellStyle name="Output 3 3 3 3 4" xfId="7707"/>
    <cellStyle name="Output 3 3 3 3 4 2" xfId="16409"/>
    <cellStyle name="Output 3 3 3 3 4 3" xfId="24656"/>
    <cellStyle name="Output 3 3 3 3 4 4" xfId="28585"/>
    <cellStyle name="Output 3 3 3 3 4 5" xfId="42085"/>
    <cellStyle name="Output 3 3 3 3 5" xfId="7475"/>
    <cellStyle name="Output 3 3 3 3 5 2" xfId="16177"/>
    <cellStyle name="Output 3 3 3 3 5 3" xfId="12652"/>
    <cellStyle name="Output 3 3 3 3 5 4" xfId="28353"/>
    <cellStyle name="Output 3 3 3 3 5 5" xfId="48084"/>
    <cellStyle name="Output 3 3 3 3 6" xfId="8370"/>
    <cellStyle name="Output 3 3 3 3 6 2" xfId="17072"/>
    <cellStyle name="Output 3 3 3 3 6 3" xfId="22834"/>
    <cellStyle name="Output 3 3 3 3 6 4" xfId="29248"/>
    <cellStyle name="Output 3 3 3 3 6 5" xfId="48828"/>
    <cellStyle name="Output 3 3 3 3 7" xfId="9142"/>
    <cellStyle name="Output 3 3 3 3 7 2" xfId="17844"/>
    <cellStyle name="Output 3 3 3 3 7 3" xfId="22047"/>
    <cellStyle name="Output 3 3 3 3 7 4" xfId="30020"/>
    <cellStyle name="Output 3 3 3 3 7 5" xfId="49063"/>
    <cellStyle name="Output 3 3 3 3 8" xfId="12424"/>
    <cellStyle name="Output 3 3 3 3 9" xfId="21017"/>
    <cellStyle name="Output 3 3 3 4" xfId="5517"/>
    <cellStyle name="Output 3 3 3 4 2" xfId="14219"/>
    <cellStyle name="Output 3 3 3 4 2 2" xfId="46343"/>
    <cellStyle name="Output 3 3 3 4 3" xfId="24056"/>
    <cellStyle name="Output 3 3 3 4 4" xfId="26396"/>
    <cellStyle name="Output 3 3 3 4 5" xfId="39909"/>
    <cellStyle name="Output 3 3 3 5" xfId="5316"/>
    <cellStyle name="Output 3 3 3 5 2" xfId="14018"/>
    <cellStyle name="Output 3 3 3 5 2 2" xfId="46156"/>
    <cellStyle name="Output 3 3 3 5 3" xfId="20976"/>
    <cellStyle name="Output 3 3 3 5 4" xfId="26195"/>
    <cellStyle name="Output 3 3 3 5 5" xfId="39708"/>
    <cellStyle name="Output 3 3 3 6" xfId="6103"/>
    <cellStyle name="Output 3 3 3 6 2" xfId="14805"/>
    <cellStyle name="Output 3 3 3 6 2 2" xfId="46879"/>
    <cellStyle name="Output 3 3 3 6 3" xfId="25098"/>
    <cellStyle name="Output 3 3 3 6 4" xfId="26982"/>
    <cellStyle name="Output 3 3 3 6 5" xfId="40495"/>
    <cellStyle name="Output 3 3 3 7" xfId="7381"/>
    <cellStyle name="Output 3 3 3 7 2" xfId="16083"/>
    <cellStyle name="Output 3 3 3 7 3" xfId="24985"/>
    <cellStyle name="Output 3 3 3 7 4" xfId="28259"/>
    <cellStyle name="Output 3 3 3 7 5" xfId="41772"/>
    <cellStyle name="Output 3 3 3 8" xfId="7911"/>
    <cellStyle name="Output 3 3 3 8 2" xfId="16613"/>
    <cellStyle name="Output 3 3 3 8 3" xfId="20794"/>
    <cellStyle name="Output 3 3 3 8 4" xfId="28789"/>
    <cellStyle name="Output 3 3 3 8 5" xfId="48429"/>
    <cellStyle name="Output 3 3 3 9" xfId="8278"/>
    <cellStyle name="Output 3 3 3 9 2" xfId="16980"/>
    <cellStyle name="Output 3 3 3 9 3" xfId="20520"/>
    <cellStyle name="Output 3 3 3 9 4" xfId="29156"/>
    <cellStyle name="Output 3 3 3 9 5" xfId="48792"/>
    <cellStyle name="Output 3 3 4" xfId="1279"/>
    <cellStyle name="Output 3 3 4 10" xfId="7787"/>
    <cellStyle name="Output 3 3 4 10 2" xfId="16489"/>
    <cellStyle name="Output 3 3 4 10 3" xfId="22055"/>
    <cellStyle name="Output 3 3 4 10 4" xfId="28665"/>
    <cellStyle name="Output 3 3 4 10 5" xfId="48315"/>
    <cellStyle name="Output 3 3 4 11" xfId="7474"/>
    <cellStyle name="Output 3 3 4 11 2" xfId="16176"/>
    <cellStyle name="Output 3 3 4 11 3" xfId="22827"/>
    <cellStyle name="Output 3 3 4 11 4" xfId="28352"/>
    <cellStyle name="Output 3 3 4 11 5" xfId="48083"/>
    <cellStyle name="Output 3 3 4 12" xfId="11075"/>
    <cellStyle name="Output 3 3 4 13" xfId="25346"/>
    <cellStyle name="Output 3 3 4 14" xfId="21171"/>
    <cellStyle name="Output 3 3 4 15" xfId="33072"/>
    <cellStyle name="Output 3 3 4 16" xfId="34373"/>
    <cellStyle name="Output 3 3 4 17" xfId="36119"/>
    <cellStyle name="Output 3 3 4 18" xfId="38646"/>
    <cellStyle name="Output 3 3 4 2" xfId="3764"/>
    <cellStyle name="Output 3 3 4 2 10" xfId="23415"/>
    <cellStyle name="Output 3 3 4 2 11" xfId="32479"/>
    <cellStyle name="Output 3 3 4 2 12" xfId="34235"/>
    <cellStyle name="Output 3 3 4 2 13" xfId="35526"/>
    <cellStyle name="Output 3 3 4 2 14" xfId="38062"/>
    <cellStyle name="Output 3 3 4 2 2" xfId="5571"/>
    <cellStyle name="Output 3 3 4 2 2 2" xfId="14273"/>
    <cellStyle name="Output 3 3 4 2 2 2 2" xfId="46396"/>
    <cellStyle name="Output 3 3 4 2 2 3" xfId="20970"/>
    <cellStyle name="Output 3 3 4 2 2 4" xfId="26450"/>
    <cellStyle name="Output 3 3 4 2 2 5" xfId="39963"/>
    <cellStyle name="Output 3 3 4 2 3" xfId="5731"/>
    <cellStyle name="Output 3 3 4 2 3 2" xfId="14433"/>
    <cellStyle name="Output 3 3 4 2 3 2 2" xfId="46542"/>
    <cellStyle name="Output 3 3 4 2 3 3" xfId="22061"/>
    <cellStyle name="Output 3 3 4 2 3 4" xfId="26610"/>
    <cellStyle name="Output 3 3 4 2 3 5" xfId="40123"/>
    <cellStyle name="Output 3 3 4 2 4" xfId="7792"/>
    <cellStyle name="Output 3 3 4 2 4 2" xfId="16494"/>
    <cellStyle name="Output 3 3 4 2 4 3" xfId="24349"/>
    <cellStyle name="Output 3 3 4 2 4 4" xfId="28670"/>
    <cellStyle name="Output 3 3 4 2 4 5" xfId="42220"/>
    <cellStyle name="Output 3 3 4 2 5" xfId="7982"/>
    <cellStyle name="Output 3 3 4 2 5 2" xfId="16684"/>
    <cellStyle name="Output 3 3 4 2 5 3" xfId="23203"/>
    <cellStyle name="Output 3 3 4 2 5 4" xfId="28860"/>
    <cellStyle name="Output 3 3 4 2 5 5" xfId="48500"/>
    <cellStyle name="Output 3 3 4 2 6" xfId="7916"/>
    <cellStyle name="Output 3 3 4 2 6 2" xfId="16618"/>
    <cellStyle name="Output 3 3 4 2 6 3" xfId="22194"/>
    <cellStyle name="Output 3 3 4 2 6 4" xfId="28794"/>
    <cellStyle name="Output 3 3 4 2 6 5" xfId="48434"/>
    <cellStyle name="Output 3 3 4 2 7" xfId="8242"/>
    <cellStyle name="Output 3 3 4 2 7 2" xfId="16944"/>
    <cellStyle name="Output 3 3 4 2 7 3" xfId="12872"/>
    <cellStyle name="Output 3 3 4 2 7 4" xfId="29120"/>
    <cellStyle name="Output 3 3 4 2 7 5" xfId="48756"/>
    <cellStyle name="Output 3 3 4 2 8" xfId="12547"/>
    <cellStyle name="Output 3 3 4 2 9" xfId="22011"/>
    <cellStyle name="Output 3 3 4 3" xfId="5039"/>
    <cellStyle name="Output 3 3 4 3 10" xfId="25918"/>
    <cellStyle name="Output 3 3 4 3 11" xfId="33857"/>
    <cellStyle name="Output 3 3 4 3 12" xfId="34793"/>
    <cellStyle name="Output 3 3 4 3 13" xfId="36904"/>
    <cellStyle name="Output 3 3 4 3 14" xfId="39431"/>
    <cellStyle name="Output 3 3 4 3 2" xfId="6005"/>
    <cellStyle name="Output 3 3 4 3 2 2" xfId="14707"/>
    <cellStyle name="Output 3 3 4 3 2 2 2" xfId="46792"/>
    <cellStyle name="Output 3 3 4 3 2 3" xfId="21560"/>
    <cellStyle name="Output 3 3 4 3 2 4" xfId="26884"/>
    <cellStyle name="Output 3 3 4 3 2 5" xfId="40397"/>
    <cellStyle name="Output 3 3 4 3 3" xfId="7130"/>
    <cellStyle name="Output 3 3 4 3 3 2" xfId="15832"/>
    <cellStyle name="Output 3 3 4 3 3 2 2" xfId="47808"/>
    <cellStyle name="Output 3 3 4 3 3 3" xfId="22650"/>
    <cellStyle name="Output 3 3 4 3 3 4" xfId="28008"/>
    <cellStyle name="Output 3 3 4 3 3 5" xfId="41521"/>
    <cellStyle name="Output 3 3 4 3 4" xfId="8795"/>
    <cellStyle name="Output 3 3 4 3 4 2" xfId="17497"/>
    <cellStyle name="Output 3 3 4 3 4 3" xfId="23571"/>
    <cellStyle name="Output 3 3 4 3 4 4" xfId="29673"/>
    <cellStyle name="Output 3 3 4 3 4 5" xfId="43447"/>
    <cellStyle name="Output 3 3 4 3 5" xfId="9550"/>
    <cellStyle name="Output 3 3 4 3 5 2" xfId="18252"/>
    <cellStyle name="Output 3 3 4 3 5 3" xfId="13028"/>
    <cellStyle name="Output 3 3 4 3 5 4" xfId="30428"/>
    <cellStyle name="Output 3 3 4 3 5 5" xfId="49471"/>
    <cellStyle name="Output 3 3 4 3 6" xfId="10244"/>
    <cellStyle name="Output 3 3 4 3 6 2" xfId="18946"/>
    <cellStyle name="Output 3 3 4 3 6 3" xfId="11117"/>
    <cellStyle name="Output 3 3 4 3 6 4" xfId="31122"/>
    <cellStyle name="Output 3 3 4 3 6 5" xfId="50165"/>
    <cellStyle name="Output 3 3 4 3 7" xfId="10862"/>
    <cellStyle name="Output 3 3 4 3 7 2" xfId="19564"/>
    <cellStyle name="Output 3 3 4 3 7 3" xfId="20348"/>
    <cellStyle name="Output 3 3 4 3 7 4" xfId="31740"/>
    <cellStyle name="Output 3 3 4 3 7 5" xfId="50783"/>
    <cellStyle name="Output 3 3 4 3 8" xfId="13741"/>
    <cellStyle name="Output 3 3 4 3 9" xfId="24260"/>
    <cellStyle name="Output 3 3 4 4" xfId="6533"/>
    <cellStyle name="Output 3 3 4 4 2" xfId="15235"/>
    <cellStyle name="Output 3 3 4 4 2 2" xfId="47264"/>
    <cellStyle name="Output 3 3 4 4 3" xfId="25151"/>
    <cellStyle name="Output 3 3 4 4 4" xfId="27412"/>
    <cellStyle name="Output 3 3 4 4 5" xfId="40925"/>
    <cellStyle name="Output 3 3 4 5" xfId="3246"/>
    <cellStyle name="Output 3 3 4 5 2" xfId="12061"/>
    <cellStyle name="Output 3 3 4 5 2 2" xfId="44777"/>
    <cellStyle name="Output 3 3 4 5 3" xfId="24538"/>
    <cellStyle name="Output 3 3 4 5 4" xfId="20362"/>
    <cellStyle name="Output 3 3 4 5 5" xfId="37544"/>
    <cellStyle name="Output 3 3 4 6" xfId="6377"/>
    <cellStyle name="Output 3 3 4 6 2" xfId="15079"/>
    <cellStyle name="Output 3 3 4 6 2 2" xfId="47130"/>
    <cellStyle name="Output 3 3 4 6 3" xfId="22895"/>
    <cellStyle name="Output 3 3 4 6 4" xfId="27256"/>
    <cellStyle name="Output 3 3 4 6 5" xfId="40769"/>
    <cellStyle name="Output 3 3 4 7" xfId="6789"/>
    <cellStyle name="Output 3 3 4 7 2" xfId="15491"/>
    <cellStyle name="Output 3 3 4 7 3" xfId="2515"/>
    <cellStyle name="Output 3 3 4 7 4" xfId="27667"/>
    <cellStyle name="Output 3 3 4 7 5" xfId="41180"/>
    <cellStyle name="Output 3 3 4 8" xfId="8174"/>
    <cellStyle name="Output 3 3 4 8 2" xfId="16876"/>
    <cellStyle name="Output 3 3 4 8 3" xfId="24411"/>
    <cellStyle name="Output 3 3 4 8 4" xfId="29052"/>
    <cellStyle name="Output 3 3 4 8 5" xfId="48692"/>
    <cellStyle name="Output 3 3 4 9" xfId="7712"/>
    <cellStyle name="Output 3 3 4 9 2" xfId="16414"/>
    <cellStyle name="Output 3 3 4 9 3" xfId="20541"/>
    <cellStyle name="Output 3 3 4 9 4" xfId="28590"/>
    <cellStyle name="Output 3 3 4 9 5" xfId="48242"/>
    <cellStyle name="Output 3 3 5" xfId="3575"/>
    <cellStyle name="Output 3 3 5 10" xfId="24856"/>
    <cellStyle name="Output 3 3 5 11" xfId="32290"/>
    <cellStyle name="Output 3 3 5 12" xfId="34193"/>
    <cellStyle name="Output 3 3 5 13" xfId="35337"/>
    <cellStyle name="Output 3 3 5 14" xfId="37873"/>
    <cellStyle name="Output 3 3 5 2" xfId="6474"/>
    <cellStyle name="Output 3 3 5 2 2" xfId="15176"/>
    <cellStyle name="Output 3 3 5 2 2 2" xfId="47216"/>
    <cellStyle name="Output 3 3 5 2 3" xfId="11080"/>
    <cellStyle name="Output 3 3 5 2 4" xfId="27353"/>
    <cellStyle name="Output 3 3 5 2 5" xfId="40866"/>
    <cellStyle name="Output 3 3 5 3" xfId="6468"/>
    <cellStyle name="Output 3 3 5 3 2" xfId="15170"/>
    <cellStyle name="Output 3 3 5 3 2 2" xfId="47210"/>
    <cellStyle name="Output 3 3 5 3 3" xfId="20599"/>
    <cellStyle name="Output 3 3 5 3 4" xfId="27347"/>
    <cellStyle name="Output 3 3 5 3 5" xfId="40860"/>
    <cellStyle name="Output 3 3 5 4" xfId="7662"/>
    <cellStyle name="Output 3 3 5 4 2" xfId="16364"/>
    <cellStyle name="Output 3 3 5 4 3" xfId="23231"/>
    <cellStyle name="Output 3 3 5 4 4" xfId="28540"/>
    <cellStyle name="Output 3 3 5 4 5" xfId="42031"/>
    <cellStyle name="Output 3 3 5 5" xfId="8433"/>
    <cellStyle name="Output 3 3 5 5 2" xfId="17135"/>
    <cellStyle name="Output 3 3 5 5 3" xfId="20522"/>
    <cellStyle name="Output 3 3 5 5 4" xfId="29311"/>
    <cellStyle name="Output 3 3 5 5 5" xfId="48891"/>
    <cellStyle name="Output 3 3 5 6" xfId="9193"/>
    <cellStyle name="Output 3 3 5 6 2" xfId="17895"/>
    <cellStyle name="Output 3 3 5 6 3" xfId="22910"/>
    <cellStyle name="Output 3 3 5 6 4" xfId="30071"/>
    <cellStyle name="Output 3 3 5 6 5" xfId="49114"/>
    <cellStyle name="Output 3 3 5 7" xfId="9896"/>
    <cellStyle name="Output 3 3 5 7 2" xfId="18598"/>
    <cellStyle name="Output 3 3 5 7 3" xfId="13090"/>
    <cellStyle name="Output 3 3 5 7 4" xfId="30774"/>
    <cellStyle name="Output 3 3 5 7 5" xfId="49817"/>
    <cellStyle name="Output 3 3 5 8" xfId="12372"/>
    <cellStyle name="Output 3 3 5 9" xfId="25100"/>
    <cellStyle name="Output 3 3 6" xfId="4722"/>
    <cellStyle name="Output 3 3 6 10" xfId="25601"/>
    <cellStyle name="Output 3 3 6 11" xfId="33540"/>
    <cellStyle name="Output 3 3 6 12" xfId="34476"/>
    <cellStyle name="Output 3 3 6 13" xfId="36587"/>
    <cellStyle name="Output 3 3 6 14" xfId="39114"/>
    <cellStyle name="Output 3 3 6 2" xfId="5471"/>
    <cellStyle name="Output 3 3 6 2 2" xfId="14173"/>
    <cellStyle name="Output 3 3 6 2 2 2" xfId="46298"/>
    <cellStyle name="Output 3 3 6 2 3" xfId="23781"/>
    <cellStyle name="Output 3 3 6 2 4" xfId="26350"/>
    <cellStyle name="Output 3 3 6 2 5" xfId="39863"/>
    <cellStyle name="Output 3 3 6 3" xfId="6813"/>
    <cellStyle name="Output 3 3 6 3 2" xfId="15515"/>
    <cellStyle name="Output 3 3 6 3 2 2" xfId="47491"/>
    <cellStyle name="Output 3 3 6 3 3" xfId="11555"/>
    <cellStyle name="Output 3 3 6 3 4" xfId="27691"/>
    <cellStyle name="Output 3 3 6 3 5" xfId="41204"/>
    <cellStyle name="Output 3 3 6 4" xfId="8478"/>
    <cellStyle name="Output 3 3 6 4 2" xfId="17180"/>
    <cellStyle name="Output 3 3 6 4 3" xfId="24160"/>
    <cellStyle name="Output 3 3 6 4 4" xfId="29356"/>
    <cellStyle name="Output 3 3 6 4 5" xfId="43130"/>
    <cellStyle name="Output 3 3 6 5" xfId="9233"/>
    <cellStyle name="Output 3 3 6 5 2" xfId="17935"/>
    <cellStyle name="Output 3 3 6 5 3" xfId="21722"/>
    <cellStyle name="Output 3 3 6 5 4" xfId="30111"/>
    <cellStyle name="Output 3 3 6 5 5" xfId="49154"/>
    <cellStyle name="Output 3 3 6 6" xfId="9927"/>
    <cellStyle name="Output 3 3 6 6 2" xfId="18629"/>
    <cellStyle name="Output 3 3 6 6 3" xfId="11563"/>
    <cellStyle name="Output 3 3 6 6 4" xfId="30805"/>
    <cellStyle name="Output 3 3 6 6 5" xfId="49848"/>
    <cellStyle name="Output 3 3 6 7" xfId="10545"/>
    <cellStyle name="Output 3 3 6 7 2" xfId="19247"/>
    <cellStyle name="Output 3 3 6 7 3" xfId="1895"/>
    <cellStyle name="Output 3 3 6 7 4" xfId="31423"/>
    <cellStyle name="Output 3 3 6 7 5" xfId="50466"/>
    <cellStyle name="Output 3 3 6 8" xfId="13424"/>
    <cellStyle name="Output 3 3 6 9" xfId="24726"/>
    <cellStyle name="Output 3 3 7" xfId="6099"/>
    <cellStyle name="Output 3 3 7 2" xfId="14801"/>
    <cellStyle name="Output 3 3 7 2 2" xfId="46875"/>
    <cellStyle name="Output 3 3 7 3" xfId="23470"/>
    <cellStyle name="Output 3 3 7 4" xfId="26978"/>
    <cellStyle name="Output 3 3 7 5" xfId="40491"/>
    <cellStyle name="Output 3 3 8" xfId="3320"/>
    <cellStyle name="Output 3 3 8 2" xfId="12132"/>
    <cellStyle name="Output 3 3 8 2 2" xfId="44847"/>
    <cellStyle name="Output 3 3 8 3" xfId="24358"/>
    <cellStyle name="Output 3 3 8 4" xfId="13055"/>
    <cellStyle name="Output 3 3 8 5" xfId="37618"/>
    <cellStyle name="Output 3 3 9" xfId="6361"/>
    <cellStyle name="Output 3 3 9 2" xfId="15063"/>
    <cellStyle name="Output 3 3 9 2 2" xfId="47116"/>
    <cellStyle name="Output 3 3 9 3" xfId="24545"/>
    <cellStyle name="Output 3 3 9 4" xfId="27240"/>
    <cellStyle name="Output 3 3 9 5" xfId="40753"/>
    <cellStyle name="Output 3 4" xfId="494"/>
    <cellStyle name="Output 3 4 10" xfId="6630"/>
    <cellStyle name="Output 3 4 10 2" xfId="15332"/>
    <cellStyle name="Output 3 4 10 3" xfId="24015"/>
    <cellStyle name="Output 3 4 10 4" xfId="27508"/>
    <cellStyle name="Output 3 4 10 5" xfId="41021"/>
    <cellStyle name="Output 3 4 11" xfId="7460"/>
    <cellStyle name="Output 3 4 11 2" xfId="16162"/>
    <cellStyle name="Output 3 4 11 3" xfId="24313"/>
    <cellStyle name="Output 3 4 11 4" xfId="28338"/>
    <cellStyle name="Output 3 4 11 5" xfId="48069"/>
    <cellStyle name="Output 3 4 12" xfId="4448"/>
    <cellStyle name="Output 3 4 12 2" xfId="13165"/>
    <cellStyle name="Output 3 4 12 3" xfId="21989"/>
    <cellStyle name="Output 3 4 12 4" xfId="25522"/>
    <cellStyle name="Output 3 4 12 5" xfId="45878"/>
    <cellStyle name="Output 3 4 13" xfId="7399"/>
    <cellStyle name="Output 3 4 13 2" xfId="16101"/>
    <cellStyle name="Output 3 4 13 3" xfId="23364"/>
    <cellStyle name="Output 3 4 13 4" xfId="28277"/>
    <cellStyle name="Output 3 4 13 5" xfId="48008"/>
    <cellStyle name="Output 3 4 14" xfId="3042"/>
    <cellStyle name="Output 3 4 14 2" xfId="11866"/>
    <cellStyle name="Output 3 4 14 3" xfId="21898"/>
    <cellStyle name="Output 3 4 14 4" xfId="20253"/>
    <cellStyle name="Output 3 4 14 5" xfId="44586"/>
    <cellStyle name="Output 3 4 15" xfId="4507"/>
    <cellStyle name="Output 3 4 16" xfId="24953"/>
    <cellStyle name="Output 3 4 17" xfId="22943"/>
    <cellStyle name="Output 3 4 18" xfId="32014"/>
    <cellStyle name="Output 3 4 19" xfId="34082"/>
    <cellStyle name="Output 3 4 2" xfId="742"/>
    <cellStyle name="Output 3 4 2 10" xfId="7937"/>
    <cellStyle name="Output 3 4 2 10 2" xfId="16639"/>
    <cellStyle name="Output 3 4 2 10 3" xfId="23412"/>
    <cellStyle name="Output 3 4 2 10 4" xfId="28815"/>
    <cellStyle name="Output 3 4 2 10 5" xfId="48455"/>
    <cellStyle name="Output 3 4 2 11" xfId="7917"/>
    <cellStyle name="Output 3 4 2 11 2" xfId="16619"/>
    <cellStyle name="Output 3 4 2 11 3" xfId="21186"/>
    <cellStyle name="Output 3 4 2 11 4" xfId="28795"/>
    <cellStyle name="Output 3 4 2 11 5" xfId="48435"/>
    <cellStyle name="Output 3 4 2 12" xfId="7772"/>
    <cellStyle name="Output 3 4 2 12 2" xfId="16474"/>
    <cellStyle name="Output 3 4 2 12 3" xfId="21218"/>
    <cellStyle name="Output 3 4 2 12 4" xfId="28650"/>
    <cellStyle name="Output 3 4 2 12 5" xfId="48301"/>
    <cellStyle name="Output 3 4 2 13" xfId="11290"/>
    <cellStyle name="Output 3 4 2 14" xfId="2574"/>
    <cellStyle name="Output 3 4 2 15" xfId="23053"/>
    <cellStyle name="Output 3 4 2 16" xfId="32089"/>
    <cellStyle name="Output 3 4 2 17" xfId="34120"/>
    <cellStyle name="Output 3 4 2 18" xfId="35136"/>
    <cellStyle name="Output 3 4 2 19" xfId="37383"/>
    <cellStyle name="Output 3 4 2 2" xfId="1511"/>
    <cellStyle name="Output 3 4 2 2 10" xfId="13208"/>
    <cellStyle name="Output 3 4 2 2 11" xfId="20894"/>
    <cellStyle name="Output 3 4 2 2 12" xfId="25547"/>
    <cellStyle name="Output 3 4 2 2 13" xfId="33304"/>
    <cellStyle name="Output 3 4 2 2 14" xfId="34422"/>
    <cellStyle name="Output 3 4 2 2 15" xfId="36351"/>
    <cellStyle name="Output 3 4 2 2 16" xfId="38878"/>
    <cellStyle name="Output 3 4 2 2 2" xfId="5045"/>
    <cellStyle name="Output 3 4 2 2 2 10" xfId="25924"/>
    <cellStyle name="Output 3 4 2 2 2 11" xfId="33863"/>
    <cellStyle name="Output 3 4 2 2 2 12" xfId="34799"/>
    <cellStyle name="Output 3 4 2 2 2 13" xfId="36910"/>
    <cellStyle name="Output 3 4 2 2 2 14" xfId="39437"/>
    <cellStyle name="Output 3 4 2 2 2 2" xfId="6148"/>
    <cellStyle name="Output 3 4 2 2 2 2 2" xfId="14850"/>
    <cellStyle name="Output 3 4 2 2 2 2 2 2" xfId="46918"/>
    <cellStyle name="Output 3 4 2 2 2 2 3" xfId="22179"/>
    <cellStyle name="Output 3 4 2 2 2 2 4" xfId="27027"/>
    <cellStyle name="Output 3 4 2 2 2 2 5" xfId="40540"/>
    <cellStyle name="Output 3 4 2 2 2 3" xfId="7136"/>
    <cellStyle name="Output 3 4 2 2 2 3 2" xfId="15838"/>
    <cellStyle name="Output 3 4 2 2 2 3 2 2" xfId="47814"/>
    <cellStyle name="Output 3 4 2 2 2 3 3" xfId="20953"/>
    <cellStyle name="Output 3 4 2 2 2 3 4" xfId="28014"/>
    <cellStyle name="Output 3 4 2 2 2 3 5" xfId="41527"/>
    <cellStyle name="Output 3 4 2 2 2 4" xfId="8801"/>
    <cellStyle name="Output 3 4 2 2 2 4 2" xfId="17503"/>
    <cellStyle name="Output 3 4 2 2 2 4 3" xfId="11549"/>
    <cellStyle name="Output 3 4 2 2 2 4 4" xfId="29679"/>
    <cellStyle name="Output 3 4 2 2 2 4 5" xfId="43453"/>
    <cellStyle name="Output 3 4 2 2 2 5" xfId="9556"/>
    <cellStyle name="Output 3 4 2 2 2 5 2" xfId="18258"/>
    <cellStyle name="Output 3 4 2 2 2 5 3" xfId="12701"/>
    <cellStyle name="Output 3 4 2 2 2 5 4" xfId="30434"/>
    <cellStyle name="Output 3 4 2 2 2 5 5" xfId="49477"/>
    <cellStyle name="Output 3 4 2 2 2 6" xfId="10250"/>
    <cellStyle name="Output 3 4 2 2 2 6 2" xfId="18952"/>
    <cellStyle name="Output 3 4 2 2 2 6 3" xfId="20098"/>
    <cellStyle name="Output 3 4 2 2 2 6 4" xfId="31128"/>
    <cellStyle name="Output 3 4 2 2 2 6 5" xfId="50171"/>
    <cellStyle name="Output 3 4 2 2 2 7" xfId="10868"/>
    <cellStyle name="Output 3 4 2 2 2 7 2" xfId="19570"/>
    <cellStyle name="Output 3 4 2 2 2 7 3" xfId="20060"/>
    <cellStyle name="Output 3 4 2 2 2 7 4" xfId="31746"/>
    <cellStyle name="Output 3 4 2 2 2 7 5" xfId="50789"/>
    <cellStyle name="Output 3 4 2 2 2 8" xfId="13747"/>
    <cellStyle name="Output 3 4 2 2 2 9" xfId="24520"/>
    <cellStyle name="Output 3 4 2 2 3" xfId="5205"/>
    <cellStyle name="Output 3 4 2 2 3 10" xfId="26084"/>
    <cellStyle name="Output 3 4 2 2 3 11" xfId="34023"/>
    <cellStyle name="Output 3 4 2 2 3 12" xfId="34959"/>
    <cellStyle name="Output 3 4 2 2 3 13" xfId="37070"/>
    <cellStyle name="Output 3 4 2 2 3 14" xfId="39597"/>
    <cellStyle name="Output 3 4 2 2 3 2" xfId="3294"/>
    <cellStyle name="Output 3 4 2 2 3 2 2" xfId="12109"/>
    <cellStyle name="Output 3 4 2 2 3 2 2 2" xfId="44823"/>
    <cellStyle name="Output 3 4 2 2 3 2 3" xfId="21995"/>
    <cellStyle name="Output 3 4 2 2 3 2 4" xfId="21847"/>
    <cellStyle name="Output 3 4 2 2 3 2 5" xfId="37592"/>
    <cellStyle name="Output 3 4 2 2 3 3" xfId="7296"/>
    <cellStyle name="Output 3 4 2 2 3 3 2" xfId="15998"/>
    <cellStyle name="Output 3 4 2 2 3 3 2 2" xfId="47974"/>
    <cellStyle name="Output 3 4 2 2 3 3 3" xfId="24930"/>
    <cellStyle name="Output 3 4 2 2 3 3 4" xfId="28174"/>
    <cellStyle name="Output 3 4 2 2 3 3 5" xfId="41687"/>
    <cellStyle name="Output 3 4 2 2 3 4" xfId="8961"/>
    <cellStyle name="Output 3 4 2 2 3 4 2" xfId="17663"/>
    <cellStyle name="Output 3 4 2 2 3 4 3" xfId="22690"/>
    <cellStyle name="Output 3 4 2 2 3 4 4" xfId="29839"/>
    <cellStyle name="Output 3 4 2 2 3 4 5" xfId="43613"/>
    <cellStyle name="Output 3 4 2 2 3 5" xfId="9716"/>
    <cellStyle name="Output 3 4 2 2 3 5 2" xfId="18418"/>
    <cellStyle name="Output 3 4 2 2 3 5 3" xfId="11578"/>
    <cellStyle name="Output 3 4 2 2 3 5 4" xfId="30594"/>
    <cellStyle name="Output 3 4 2 2 3 5 5" xfId="49637"/>
    <cellStyle name="Output 3 4 2 2 3 6" xfId="10410"/>
    <cellStyle name="Output 3 4 2 2 3 6 2" xfId="19112"/>
    <cellStyle name="Output 3 4 2 2 3 6 3" xfId="12833"/>
    <cellStyle name="Output 3 4 2 2 3 6 4" xfId="31288"/>
    <cellStyle name="Output 3 4 2 2 3 6 5" xfId="50331"/>
    <cellStyle name="Output 3 4 2 2 3 7" xfId="11028"/>
    <cellStyle name="Output 3 4 2 2 3 7 2" xfId="19730"/>
    <cellStyle name="Output 3 4 2 2 3 7 3" xfId="12203"/>
    <cellStyle name="Output 3 4 2 2 3 7 4" xfId="31906"/>
    <cellStyle name="Output 3 4 2 2 3 7 5" xfId="50949"/>
    <cellStyle name="Output 3 4 2 2 3 8" xfId="13907"/>
    <cellStyle name="Output 3 4 2 2 3 9" xfId="23142"/>
    <cellStyle name="Output 3 4 2 2 4" xfId="5498"/>
    <cellStyle name="Output 3 4 2 2 4 2" xfId="14200"/>
    <cellStyle name="Output 3 4 2 2 4 2 2" xfId="46325"/>
    <cellStyle name="Output 3 4 2 2 4 3" xfId="23194"/>
    <cellStyle name="Output 3 4 2 2 4 4" xfId="26377"/>
    <cellStyle name="Output 3 4 2 2 4 5" xfId="39890"/>
    <cellStyle name="Output 3 4 2 2 5" xfId="6693"/>
    <cellStyle name="Output 3 4 2 2 5 2" xfId="15395"/>
    <cellStyle name="Output 3 4 2 2 5 2 2" xfId="47398"/>
    <cellStyle name="Output 3 4 2 2 5 3" xfId="21371"/>
    <cellStyle name="Output 3 4 2 2 5 4" xfId="27571"/>
    <cellStyle name="Output 3 4 2 2 5 5" xfId="41084"/>
    <cellStyle name="Output 3 4 2 2 6" xfId="8329"/>
    <cellStyle name="Output 3 4 2 2 6 2" xfId="17031"/>
    <cellStyle name="Output 3 4 2 2 6 3" xfId="22537"/>
    <cellStyle name="Output 3 4 2 2 6 4" xfId="29207"/>
    <cellStyle name="Output 3 4 2 2 6 5" xfId="42894"/>
    <cellStyle name="Output 3 4 2 2 7" xfId="9104"/>
    <cellStyle name="Output 3 4 2 2 7 2" xfId="17806"/>
    <cellStyle name="Output 3 4 2 2 7 3" xfId="24029"/>
    <cellStyle name="Output 3 4 2 2 7 4" xfId="29982"/>
    <cellStyle name="Output 3 4 2 2 7 5" xfId="49025"/>
    <cellStyle name="Output 3 4 2 2 8" xfId="9832"/>
    <cellStyle name="Output 3 4 2 2 8 2" xfId="18534"/>
    <cellStyle name="Output 3 4 2 2 8 3" xfId="20307"/>
    <cellStyle name="Output 3 4 2 2 8 4" xfId="30710"/>
    <cellStyle name="Output 3 4 2 2 8 5" xfId="49753"/>
    <cellStyle name="Output 3 4 2 2 9" xfId="10491"/>
    <cellStyle name="Output 3 4 2 2 9 2" xfId="19193"/>
    <cellStyle name="Output 3 4 2 2 9 3" xfId="12947"/>
    <cellStyle name="Output 3 4 2 2 9 4" xfId="31369"/>
    <cellStyle name="Output 3 4 2 2 9 5" xfId="50412"/>
    <cellStyle name="Output 3 4 2 3" xfId="4737"/>
    <cellStyle name="Output 3 4 2 3 10" xfId="25616"/>
    <cellStyle name="Output 3 4 2 3 11" xfId="33555"/>
    <cellStyle name="Output 3 4 2 3 12" xfId="34491"/>
    <cellStyle name="Output 3 4 2 3 13" xfId="36602"/>
    <cellStyle name="Output 3 4 2 3 14" xfId="39129"/>
    <cellStyle name="Output 3 4 2 3 2" xfId="6209"/>
    <cellStyle name="Output 3 4 2 3 2 2" xfId="14911"/>
    <cellStyle name="Output 3 4 2 3 2 2 2" xfId="46975"/>
    <cellStyle name="Output 3 4 2 3 2 3" xfId="25230"/>
    <cellStyle name="Output 3 4 2 3 2 4" xfId="27088"/>
    <cellStyle name="Output 3 4 2 3 2 5" xfId="40601"/>
    <cellStyle name="Output 3 4 2 3 3" xfId="6828"/>
    <cellStyle name="Output 3 4 2 3 3 2" xfId="15530"/>
    <cellStyle name="Output 3 4 2 3 3 2 2" xfId="47506"/>
    <cellStyle name="Output 3 4 2 3 3 3" xfId="12856"/>
    <cellStyle name="Output 3 4 2 3 3 4" xfId="27706"/>
    <cellStyle name="Output 3 4 2 3 3 5" xfId="41219"/>
    <cellStyle name="Output 3 4 2 3 4" xfId="8493"/>
    <cellStyle name="Output 3 4 2 3 4 2" xfId="17195"/>
    <cellStyle name="Output 3 4 2 3 4 3" xfId="22523"/>
    <cellStyle name="Output 3 4 2 3 4 4" xfId="29371"/>
    <cellStyle name="Output 3 4 2 3 4 5" xfId="43145"/>
    <cellStyle name="Output 3 4 2 3 5" xfId="9248"/>
    <cellStyle name="Output 3 4 2 3 5 2" xfId="17950"/>
    <cellStyle name="Output 3 4 2 3 5 3" xfId="22206"/>
    <cellStyle name="Output 3 4 2 3 5 4" xfId="30126"/>
    <cellStyle name="Output 3 4 2 3 5 5" xfId="49169"/>
    <cellStyle name="Output 3 4 2 3 6" xfId="9942"/>
    <cellStyle name="Output 3 4 2 3 6 2" xfId="18644"/>
    <cellStyle name="Output 3 4 2 3 6 3" xfId="11394"/>
    <cellStyle name="Output 3 4 2 3 6 4" xfId="30820"/>
    <cellStyle name="Output 3 4 2 3 6 5" xfId="49863"/>
    <cellStyle name="Output 3 4 2 3 7" xfId="10560"/>
    <cellStyle name="Output 3 4 2 3 7 2" xfId="19262"/>
    <cellStyle name="Output 3 4 2 3 7 3" xfId="12836"/>
    <cellStyle name="Output 3 4 2 3 7 4" xfId="31438"/>
    <cellStyle name="Output 3 4 2 3 7 5" xfId="50481"/>
    <cellStyle name="Output 3 4 2 3 8" xfId="13439"/>
    <cellStyle name="Output 3 4 2 3 9" xfId="23824"/>
    <cellStyle name="Output 3 4 2 4" xfId="3623"/>
    <cellStyle name="Output 3 4 2 4 10" xfId="24709"/>
    <cellStyle name="Output 3 4 2 4 11" xfId="32338"/>
    <cellStyle name="Output 3 4 2 4 12" xfId="34223"/>
    <cellStyle name="Output 3 4 2 4 13" xfId="35385"/>
    <cellStyle name="Output 3 4 2 4 14" xfId="37921"/>
    <cellStyle name="Output 3 4 2 4 2" xfId="6503"/>
    <cellStyle name="Output 3 4 2 4 2 2" xfId="15205"/>
    <cellStyle name="Output 3 4 2 4 2 2 2" xfId="47239"/>
    <cellStyle name="Output 3 4 2 4 2 3" xfId="25236"/>
    <cellStyle name="Output 3 4 2 4 2 4" xfId="27382"/>
    <cellStyle name="Output 3 4 2 4 2 5" xfId="40895"/>
    <cellStyle name="Output 3 4 2 4 3" xfId="5543"/>
    <cellStyle name="Output 3 4 2 4 3 2" xfId="14245"/>
    <cellStyle name="Output 3 4 2 4 3 2 2" xfId="46368"/>
    <cellStyle name="Output 3 4 2 4 3 3" xfId="24455"/>
    <cellStyle name="Output 3 4 2 4 3 4" xfId="26422"/>
    <cellStyle name="Output 3 4 2 4 3 5" xfId="39935"/>
    <cellStyle name="Output 3 4 2 4 4" xfId="7701"/>
    <cellStyle name="Output 3 4 2 4 4 2" xfId="16403"/>
    <cellStyle name="Output 3 4 2 4 4 3" xfId="24068"/>
    <cellStyle name="Output 3 4 2 4 4 4" xfId="28579"/>
    <cellStyle name="Output 3 4 2 4 4 5" xfId="42079"/>
    <cellStyle name="Output 3 4 2 4 5" xfId="7865"/>
    <cellStyle name="Output 3 4 2 4 5 2" xfId="16567"/>
    <cellStyle name="Output 3 4 2 4 5 3" xfId="23089"/>
    <cellStyle name="Output 3 4 2 4 5 4" xfId="28743"/>
    <cellStyle name="Output 3 4 2 4 5 5" xfId="48383"/>
    <cellStyle name="Output 3 4 2 4 6" xfId="8243"/>
    <cellStyle name="Output 3 4 2 4 6 2" xfId="16945"/>
    <cellStyle name="Output 3 4 2 4 6 3" xfId="24010"/>
    <cellStyle name="Output 3 4 2 4 6 4" xfId="29121"/>
    <cellStyle name="Output 3 4 2 4 6 5" xfId="48757"/>
    <cellStyle name="Output 3 4 2 4 7" xfId="9026"/>
    <cellStyle name="Output 3 4 2 4 7 2" xfId="17728"/>
    <cellStyle name="Output 3 4 2 4 7 3" xfId="25048"/>
    <cellStyle name="Output 3 4 2 4 7 4" xfId="29904"/>
    <cellStyle name="Output 3 4 2 4 7 5" xfId="48947"/>
    <cellStyle name="Output 3 4 2 4 8" xfId="12418"/>
    <cellStyle name="Output 3 4 2 4 9" xfId="21175"/>
    <cellStyle name="Output 3 4 2 5" xfId="3381"/>
    <cellStyle name="Output 3 4 2 5 2" xfId="12188"/>
    <cellStyle name="Output 3 4 2 5 2 2" xfId="44908"/>
    <cellStyle name="Output 3 4 2 5 3" xfId="20928"/>
    <cellStyle name="Output 3 4 2 5 4" xfId="24758"/>
    <cellStyle name="Output 3 4 2 5 5" xfId="37679"/>
    <cellStyle name="Output 3 4 2 6" xfId="6082"/>
    <cellStyle name="Output 3 4 2 6 2" xfId="14784"/>
    <cellStyle name="Output 3 4 2 6 2 2" xfId="46858"/>
    <cellStyle name="Output 3 4 2 6 3" xfId="24620"/>
    <cellStyle name="Output 3 4 2 6 4" xfId="26961"/>
    <cellStyle name="Output 3 4 2 6 5" xfId="40474"/>
    <cellStyle name="Output 3 4 2 7" xfId="6738"/>
    <cellStyle name="Output 3 4 2 7 2" xfId="15440"/>
    <cellStyle name="Output 3 4 2 7 2 2" xfId="47437"/>
    <cellStyle name="Output 3 4 2 7 3" xfId="11615"/>
    <cellStyle name="Output 3 4 2 7 4" xfId="27616"/>
    <cellStyle name="Output 3 4 2 7 5" xfId="41129"/>
    <cellStyle name="Output 3 4 2 8" xfId="6622"/>
    <cellStyle name="Output 3 4 2 8 2" xfId="15324"/>
    <cellStyle name="Output 3 4 2 8 3" xfId="20549"/>
    <cellStyle name="Output 3 4 2 8 4" xfId="27500"/>
    <cellStyle name="Output 3 4 2 8 5" xfId="41013"/>
    <cellStyle name="Output 3 4 2 9" xfId="7517"/>
    <cellStyle name="Output 3 4 2 9 2" xfId="16219"/>
    <cellStyle name="Output 3 4 2 9 3" xfId="12913"/>
    <cellStyle name="Output 3 4 2 9 4" xfId="28395"/>
    <cellStyle name="Output 3 4 2 9 5" xfId="48126"/>
    <cellStyle name="Output 3 4 20" xfId="35061"/>
    <cellStyle name="Output 3 4 21" xfId="37172"/>
    <cellStyle name="Output 3 4 3" xfId="845"/>
    <cellStyle name="Output 3 4 3 10" xfId="8022"/>
    <cellStyle name="Output 3 4 3 10 2" xfId="16724"/>
    <cellStyle name="Output 3 4 3 10 3" xfId="21123"/>
    <cellStyle name="Output 3 4 3 10 4" xfId="28900"/>
    <cellStyle name="Output 3 4 3 10 5" xfId="48540"/>
    <cellStyle name="Output 3 4 3 11" xfId="8072"/>
    <cellStyle name="Output 3 4 3 11 2" xfId="16774"/>
    <cellStyle name="Output 3 4 3 11 3" xfId="20677"/>
    <cellStyle name="Output 3 4 3 11 4" xfId="28950"/>
    <cellStyle name="Output 3 4 3 11 5" xfId="48590"/>
    <cellStyle name="Output 3 4 3 12" xfId="11388"/>
    <cellStyle name="Output 3 4 3 13" xfId="20968"/>
    <cellStyle name="Output 3 4 3 14" xfId="11255"/>
    <cellStyle name="Output 3 4 3 15" xfId="32638"/>
    <cellStyle name="Output 3 4 3 16" xfId="34303"/>
    <cellStyle name="Output 3 4 3 17" xfId="35685"/>
    <cellStyle name="Output 3 4 3 18" xfId="38212"/>
    <cellStyle name="Output 3 4 3 2" xfId="4927"/>
    <cellStyle name="Output 3 4 3 2 10" xfId="25806"/>
    <cellStyle name="Output 3 4 3 2 11" xfId="33745"/>
    <cellStyle name="Output 3 4 3 2 12" xfId="34681"/>
    <cellStyle name="Output 3 4 3 2 13" xfId="36792"/>
    <cellStyle name="Output 3 4 3 2 14" xfId="39319"/>
    <cellStyle name="Output 3 4 3 2 2" xfId="5715"/>
    <cellStyle name="Output 3 4 3 2 2 2" xfId="14417"/>
    <cellStyle name="Output 3 4 3 2 2 2 2" xfId="46528"/>
    <cellStyle name="Output 3 4 3 2 2 3" xfId="24223"/>
    <cellStyle name="Output 3 4 3 2 2 4" xfId="26594"/>
    <cellStyle name="Output 3 4 3 2 2 5" xfId="40107"/>
    <cellStyle name="Output 3 4 3 2 3" xfId="7018"/>
    <cellStyle name="Output 3 4 3 2 3 2" xfId="15720"/>
    <cellStyle name="Output 3 4 3 2 3 2 2" xfId="47696"/>
    <cellStyle name="Output 3 4 3 2 3 3" xfId="12755"/>
    <cellStyle name="Output 3 4 3 2 3 4" xfId="27896"/>
    <cellStyle name="Output 3 4 3 2 3 5" xfId="41409"/>
    <cellStyle name="Output 3 4 3 2 4" xfId="8683"/>
    <cellStyle name="Output 3 4 3 2 4 2" xfId="17385"/>
    <cellStyle name="Output 3 4 3 2 4 3" xfId="22302"/>
    <cellStyle name="Output 3 4 3 2 4 4" xfId="29561"/>
    <cellStyle name="Output 3 4 3 2 4 5" xfId="43335"/>
    <cellStyle name="Output 3 4 3 2 5" xfId="9438"/>
    <cellStyle name="Output 3 4 3 2 5 2" xfId="18140"/>
    <cellStyle name="Output 3 4 3 2 5 3" xfId="21191"/>
    <cellStyle name="Output 3 4 3 2 5 4" xfId="30316"/>
    <cellStyle name="Output 3 4 3 2 5 5" xfId="49359"/>
    <cellStyle name="Output 3 4 3 2 6" xfId="10132"/>
    <cellStyle name="Output 3 4 3 2 6 2" xfId="18834"/>
    <cellStyle name="Output 3 4 3 2 6 3" xfId="11692"/>
    <cellStyle name="Output 3 4 3 2 6 4" xfId="31010"/>
    <cellStyle name="Output 3 4 3 2 6 5" xfId="50053"/>
    <cellStyle name="Output 3 4 3 2 7" xfId="10750"/>
    <cellStyle name="Output 3 4 3 2 7 2" xfId="19452"/>
    <cellStyle name="Output 3 4 3 2 7 3" xfId="13342"/>
    <cellStyle name="Output 3 4 3 2 7 4" xfId="31628"/>
    <cellStyle name="Output 3 4 3 2 7 5" xfId="50671"/>
    <cellStyle name="Output 3 4 3 2 8" xfId="13629"/>
    <cellStyle name="Output 3 4 3 2 9" xfId="24216"/>
    <cellStyle name="Output 3 4 3 3" xfId="4881"/>
    <cellStyle name="Output 3 4 3 3 10" xfId="25760"/>
    <cellStyle name="Output 3 4 3 3 11" xfId="33699"/>
    <cellStyle name="Output 3 4 3 3 12" xfId="34635"/>
    <cellStyle name="Output 3 4 3 3 13" xfId="36746"/>
    <cellStyle name="Output 3 4 3 3 14" xfId="39273"/>
    <cellStyle name="Output 3 4 3 3 2" xfId="3354"/>
    <cellStyle name="Output 3 4 3 3 2 2" xfId="12163"/>
    <cellStyle name="Output 3 4 3 3 2 2 2" xfId="44881"/>
    <cellStyle name="Output 3 4 3 3 2 3" xfId="21252"/>
    <cellStyle name="Output 3 4 3 3 2 4" xfId="1838"/>
    <cellStyle name="Output 3 4 3 3 2 5" xfId="37652"/>
    <cellStyle name="Output 3 4 3 3 3" xfId="6972"/>
    <cellStyle name="Output 3 4 3 3 3 2" xfId="15674"/>
    <cellStyle name="Output 3 4 3 3 3 2 2" xfId="47650"/>
    <cellStyle name="Output 3 4 3 3 3 3" xfId="11678"/>
    <cellStyle name="Output 3 4 3 3 3 4" xfId="27850"/>
    <cellStyle name="Output 3 4 3 3 3 5" xfId="41363"/>
    <cellStyle name="Output 3 4 3 3 4" xfId="8637"/>
    <cellStyle name="Output 3 4 3 3 4 2" xfId="17339"/>
    <cellStyle name="Output 3 4 3 3 4 3" xfId="23252"/>
    <cellStyle name="Output 3 4 3 3 4 4" xfId="29515"/>
    <cellStyle name="Output 3 4 3 3 4 5" xfId="43289"/>
    <cellStyle name="Output 3 4 3 3 5" xfId="9392"/>
    <cellStyle name="Output 3 4 3 3 5 2" xfId="18094"/>
    <cellStyle name="Output 3 4 3 3 5 3" xfId="22631"/>
    <cellStyle name="Output 3 4 3 3 5 4" xfId="30270"/>
    <cellStyle name="Output 3 4 3 3 5 5" xfId="49313"/>
    <cellStyle name="Output 3 4 3 3 6" xfId="10086"/>
    <cellStyle name="Output 3 4 3 3 6 2" xfId="18788"/>
    <cellStyle name="Output 3 4 3 3 6 3" xfId="19798"/>
    <cellStyle name="Output 3 4 3 3 6 4" xfId="30964"/>
    <cellStyle name="Output 3 4 3 3 6 5" xfId="50007"/>
    <cellStyle name="Output 3 4 3 3 7" xfId="10704"/>
    <cellStyle name="Output 3 4 3 3 7 2" xfId="19406"/>
    <cellStyle name="Output 3 4 3 3 7 3" xfId="12973"/>
    <cellStyle name="Output 3 4 3 3 7 4" xfId="31582"/>
    <cellStyle name="Output 3 4 3 3 7 5" xfId="50625"/>
    <cellStyle name="Output 3 4 3 3 8" xfId="13583"/>
    <cellStyle name="Output 3 4 3 3 9" xfId="21243"/>
    <cellStyle name="Output 3 4 3 4" xfId="6084"/>
    <cellStyle name="Output 3 4 3 4 2" xfId="14786"/>
    <cellStyle name="Output 3 4 3 4 2 2" xfId="46860"/>
    <cellStyle name="Output 3 4 3 4 3" xfId="23468"/>
    <cellStyle name="Output 3 4 3 4 4" xfId="26963"/>
    <cellStyle name="Output 3 4 3 4 5" xfId="40476"/>
    <cellStyle name="Output 3 4 3 5" xfId="5890"/>
    <cellStyle name="Output 3 4 3 5 2" xfId="14592"/>
    <cellStyle name="Output 3 4 3 5 2 2" xfId="46687"/>
    <cellStyle name="Output 3 4 3 5 3" xfId="25420"/>
    <cellStyle name="Output 3 4 3 5 4" xfId="26769"/>
    <cellStyle name="Output 3 4 3 5 5" xfId="40282"/>
    <cellStyle name="Output 3 4 3 6" xfId="6602"/>
    <cellStyle name="Output 3 4 3 6 2" xfId="15304"/>
    <cellStyle name="Output 3 4 3 6 2 2" xfId="47325"/>
    <cellStyle name="Output 3 4 3 6 3" xfId="20485"/>
    <cellStyle name="Output 3 4 3 6 4" xfId="27480"/>
    <cellStyle name="Output 3 4 3 6 5" xfId="40993"/>
    <cellStyle name="Output 3 4 3 7" xfId="5783"/>
    <cellStyle name="Output 3 4 3 7 2" xfId="14485"/>
    <cellStyle name="Output 3 4 3 7 3" xfId="20586"/>
    <cellStyle name="Output 3 4 3 7 4" xfId="26662"/>
    <cellStyle name="Output 3 4 3 7 5" xfId="40175"/>
    <cellStyle name="Output 3 4 3 8" xfId="7906"/>
    <cellStyle name="Output 3 4 3 8 2" xfId="16608"/>
    <cellStyle name="Output 3 4 3 8 3" xfId="24919"/>
    <cellStyle name="Output 3 4 3 8 4" xfId="28784"/>
    <cellStyle name="Output 3 4 3 8 5" xfId="48424"/>
    <cellStyle name="Output 3 4 3 9" xfId="8100"/>
    <cellStyle name="Output 3 4 3 9 2" xfId="16802"/>
    <cellStyle name="Output 3 4 3 9 3" xfId="11540"/>
    <cellStyle name="Output 3 4 3 9 4" xfId="28978"/>
    <cellStyle name="Output 3 4 3 9 5" xfId="48618"/>
    <cellStyle name="Output 3 4 4" xfId="1274"/>
    <cellStyle name="Output 3 4 4 10" xfId="9034"/>
    <cellStyle name="Output 3 4 4 10 2" xfId="17736"/>
    <cellStyle name="Output 3 4 4 10 3" xfId="24421"/>
    <cellStyle name="Output 3 4 4 10 4" xfId="29912"/>
    <cellStyle name="Output 3 4 4 10 5" xfId="48955"/>
    <cellStyle name="Output 3 4 4 11" xfId="9771"/>
    <cellStyle name="Output 3 4 4 11 2" xfId="18473"/>
    <cellStyle name="Output 3 4 4 11 3" xfId="13325"/>
    <cellStyle name="Output 3 4 4 11 4" xfId="30649"/>
    <cellStyle name="Output 3 4 4 11 5" xfId="49692"/>
    <cellStyle name="Output 3 4 4 12" xfId="11070"/>
    <cellStyle name="Output 3 4 4 13" xfId="24144"/>
    <cellStyle name="Output 3 4 4 14" xfId="23013"/>
    <cellStyle name="Output 3 4 4 15" xfId="33067"/>
    <cellStyle name="Output 3 4 4 16" xfId="34368"/>
    <cellStyle name="Output 3 4 4 17" xfId="36114"/>
    <cellStyle name="Output 3 4 4 18" xfId="38641"/>
    <cellStyle name="Output 3 4 4 2" xfId="5111"/>
    <cellStyle name="Output 3 4 4 2 10" xfId="25990"/>
    <cellStyle name="Output 3 4 4 2 11" xfId="33929"/>
    <cellStyle name="Output 3 4 4 2 12" xfId="34865"/>
    <cellStyle name="Output 3 4 4 2 13" xfId="36976"/>
    <cellStyle name="Output 3 4 4 2 14" xfId="39503"/>
    <cellStyle name="Output 3 4 4 2 2" xfId="5596"/>
    <cellStyle name="Output 3 4 4 2 2 2" xfId="14298"/>
    <cellStyle name="Output 3 4 4 2 2 2 2" xfId="46417"/>
    <cellStyle name="Output 3 4 4 2 2 3" xfId="23827"/>
    <cellStyle name="Output 3 4 4 2 2 4" xfId="26475"/>
    <cellStyle name="Output 3 4 4 2 2 5" xfId="39988"/>
    <cellStyle name="Output 3 4 4 2 3" xfId="7202"/>
    <cellStyle name="Output 3 4 4 2 3 2" xfId="15904"/>
    <cellStyle name="Output 3 4 4 2 3 2 2" xfId="47880"/>
    <cellStyle name="Output 3 4 4 2 3 3" xfId="25448"/>
    <cellStyle name="Output 3 4 4 2 3 4" xfId="28080"/>
    <cellStyle name="Output 3 4 4 2 3 5" xfId="41593"/>
    <cellStyle name="Output 3 4 4 2 4" xfId="8867"/>
    <cellStyle name="Output 3 4 4 2 4 2" xfId="17569"/>
    <cellStyle name="Output 3 4 4 2 4 3" xfId="21340"/>
    <cellStyle name="Output 3 4 4 2 4 4" xfId="29745"/>
    <cellStyle name="Output 3 4 4 2 4 5" xfId="43519"/>
    <cellStyle name="Output 3 4 4 2 5" xfId="9622"/>
    <cellStyle name="Output 3 4 4 2 5 2" xfId="18324"/>
    <cellStyle name="Output 3 4 4 2 5 3" xfId="2333"/>
    <cellStyle name="Output 3 4 4 2 5 4" xfId="30500"/>
    <cellStyle name="Output 3 4 4 2 5 5" xfId="49543"/>
    <cellStyle name="Output 3 4 4 2 6" xfId="10316"/>
    <cellStyle name="Output 3 4 4 2 6 2" xfId="19018"/>
    <cellStyle name="Output 3 4 4 2 6 3" xfId="20226"/>
    <cellStyle name="Output 3 4 4 2 6 4" xfId="31194"/>
    <cellStyle name="Output 3 4 4 2 6 5" xfId="50237"/>
    <cellStyle name="Output 3 4 4 2 7" xfId="10934"/>
    <cellStyle name="Output 3 4 4 2 7 2" xfId="19636"/>
    <cellStyle name="Output 3 4 4 2 7 3" xfId="2012"/>
    <cellStyle name="Output 3 4 4 2 7 4" xfId="31812"/>
    <cellStyle name="Output 3 4 4 2 7 5" xfId="50855"/>
    <cellStyle name="Output 3 4 4 2 8" xfId="13813"/>
    <cellStyle name="Output 3 4 4 2 9" xfId="20800"/>
    <cellStyle name="Output 3 4 4 3" xfId="5068"/>
    <cellStyle name="Output 3 4 4 3 10" xfId="25947"/>
    <cellStyle name="Output 3 4 4 3 11" xfId="33886"/>
    <cellStyle name="Output 3 4 4 3 12" xfId="34822"/>
    <cellStyle name="Output 3 4 4 3 13" xfId="36933"/>
    <cellStyle name="Output 3 4 4 3 14" xfId="39460"/>
    <cellStyle name="Output 3 4 4 3 2" xfId="6177"/>
    <cellStyle name="Output 3 4 4 3 2 2" xfId="14879"/>
    <cellStyle name="Output 3 4 4 3 2 2 2" xfId="46944"/>
    <cellStyle name="Output 3 4 4 3 2 3" xfId="20663"/>
    <cellStyle name="Output 3 4 4 3 2 4" xfId="27056"/>
    <cellStyle name="Output 3 4 4 3 2 5" xfId="40569"/>
    <cellStyle name="Output 3 4 4 3 3" xfId="7159"/>
    <cellStyle name="Output 3 4 4 3 3 2" xfId="15861"/>
    <cellStyle name="Output 3 4 4 3 3 2 2" xfId="47837"/>
    <cellStyle name="Output 3 4 4 3 3 3" xfId="24849"/>
    <cellStyle name="Output 3 4 4 3 3 4" xfId="28037"/>
    <cellStyle name="Output 3 4 4 3 3 5" xfId="41550"/>
    <cellStyle name="Output 3 4 4 3 4" xfId="8824"/>
    <cellStyle name="Output 3 4 4 3 4 2" xfId="17526"/>
    <cellStyle name="Output 3 4 4 3 4 3" xfId="23295"/>
    <cellStyle name="Output 3 4 4 3 4 4" xfId="29702"/>
    <cellStyle name="Output 3 4 4 3 4 5" xfId="43476"/>
    <cellStyle name="Output 3 4 4 3 5" xfId="9579"/>
    <cellStyle name="Output 3 4 4 3 5 2" xfId="18281"/>
    <cellStyle name="Output 3 4 4 3 5 3" xfId="20125"/>
    <cellStyle name="Output 3 4 4 3 5 4" xfId="30457"/>
    <cellStyle name="Output 3 4 4 3 5 5" xfId="49500"/>
    <cellStyle name="Output 3 4 4 3 6" xfId="10273"/>
    <cellStyle name="Output 3 4 4 3 6 2" xfId="18975"/>
    <cellStyle name="Output 3 4 4 3 6 3" xfId="2409"/>
    <cellStyle name="Output 3 4 4 3 6 4" xfId="31151"/>
    <cellStyle name="Output 3 4 4 3 6 5" xfId="50194"/>
    <cellStyle name="Output 3 4 4 3 7" xfId="10891"/>
    <cellStyle name="Output 3 4 4 3 7 2" xfId="19593"/>
    <cellStyle name="Output 3 4 4 3 7 3" xfId="12960"/>
    <cellStyle name="Output 3 4 4 3 7 4" xfId="31769"/>
    <cellStyle name="Output 3 4 4 3 7 5" xfId="50812"/>
    <cellStyle name="Output 3 4 4 3 8" xfId="13770"/>
    <cellStyle name="Output 3 4 4 3 9" xfId="1736"/>
    <cellStyle name="Output 3 4 4 4" xfId="5459"/>
    <cellStyle name="Output 3 4 4 4 2" xfId="14161"/>
    <cellStyle name="Output 3 4 4 4 2 2" xfId="46286"/>
    <cellStyle name="Output 3 4 4 4 3" xfId="21861"/>
    <cellStyle name="Output 3 4 4 4 4" xfId="26338"/>
    <cellStyle name="Output 3 4 4 4 5" xfId="39851"/>
    <cellStyle name="Output 3 4 4 5" xfId="6560"/>
    <cellStyle name="Output 3 4 4 5 2" xfId="15262"/>
    <cellStyle name="Output 3 4 4 5 2 2" xfId="47287"/>
    <cellStyle name="Output 3 4 4 5 3" xfId="20909"/>
    <cellStyle name="Output 3 4 4 5 4" xfId="27438"/>
    <cellStyle name="Output 3 4 4 5 5" xfId="40951"/>
    <cellStyle name="Output 3 4 4 6" xfId="5265"/>
    <cellStyle name="Output 3 4 4 6 2" xfId="13967"/>
    <cellStyle name="Output 3 4 4 6 2 2" xfId="46109"/>
    <cellStyle name="Output 3 4 4 6 3" xfId="24156"/>
    <cellStyle name="Output 3 4 4 6 4" xfId="26144"/>
    <cellStyle name="Output 3 4 4 6 5" xfId="39657"/>
    <cellStyle name="Output 3 4 4 7" xfId="6727"/>
    <cellStyle name="Output 3 4 4 7 2" xfId="15429"/>
    <cellStyle name="Output 3 4 4 7 3" xfId="20452"/>
    <cellStyle name="Output 3 4 4 7 4" xfId="27605"/>
    <cellStyle name="Output 3 4 4 7 5" xfId="41118"/>
    <cellStyle name="Output 3 4 4 8" xfId="8169"/>
    <cellStyle name="Output 3 4 4 8 2" xfId="16871"/>
    <cellStyle name="Output 3 4 4 8 3" xfId="23305"/>
    <cellStyle name="Output 3 4 4 8 4" xfId="29047"/>
    <cellStyle name="Output 3 4 4 8 5" xfId="48687"/>
    <cellStyle name="Output 3 4 4 9" xfId="8252"/>
    <cellStyle name="Output 3 4 4 9 2" xfId="16954"/>
    <cellStyle name="Output 3 4 4 9 3" xfId="24235"/>
    <cellStyle name="Output 3 4 4 9 4" xfId="29130"/>
    <cellStyle name="Output 3 4 4 9 5" xfId="48766"/>
    <cellStyle name="Output 3 4 5" xfId="3570"/>
    <cellStyle name="Output 3 4 5 10" xfId="12783"/>
    <cellStyle name="Output 3 4 5 11" xfId="32285"/>
    <cellStyle name="Output 3 4 5 12" xfId="34188"/>
    <cellStyle name="Output 3 4 5 13" xfId="35332"/>
    <cellStyle name="Output 3 4 5 14" xfId="37868"/>
    <cellStyle name="Output 3 4 5 2" xfId="6416"/>
    <cellStyle name="Output 3 4 5 2 2" xfId="15118"/>
    <cellStyle name="Output 3 4 5 2 2 2" xfId="47164"/>
    <cellStyle name="Output 3 4 5 2 3" xfId="23619"/>
    <cellStyle name="Output 3 4 5 2 4" xfId="27295"/>
    <cellStyle name="Output 3 4 5 2 5" xfId="40808"/>
    <cellStyle name="Output 3 4 5 3" xfId="5249"/>
    <cellStyle name="Output 3 4 5 3 2" xfId="13951"/>
    <cellStyle name="Output 3 4 5 3 2 2" xfId="46093"/>
    <cellStyle name="Output 3 4 5 3 3" xfId="22693"/>
    <cellStyle name="Output 3 4 5 3 4" xfId="26128"/>
    <cellStyle name="Output 3 4 5 3 5" xfId="39641"/>
    <cellStyle name="Output 3 4 5 4" xfId="7657"/>
    <cellStyle name="Output 3 4 5 4 2" xfId="16359"/>
    <cellStyle name="Output 3 4 5 4 3" xfId="23422"/>
    <cellStyle name="Output 3 4 5 4 4" xfId="28535"/>
    <cellStyle name="Output 3 4 5 4 5" xfId="42026"/>
    <cellStyle name="Output 3 4 5 5" xfId="8027"/>
    <cellStyle name="Output 3 4 5 5 2" xfId="16729"/>
    <cellStyle name="Output 3 4 5 5 3" xfId="23682"/>
    <cellStyle name="Output 3 4 5 5 4" xfId="28905"/>
    <cellStyle name="Output 3 4 5 5 5" xfId="48545"/>
    <cellStyle name="Output 3 4 5 6" xfId="7757"/>
    <cellStyle name="Output 3 4 5 6 2" xfId="16459"/>
    <cellStyle name="Output 3 4 5 6 3" xfId="22785"/>
    <cellStyle name="Output 3 4 5 6 4" xfId="28635"/>
    <cellStyle name="Output 3 4 5 6 5" xfId="48286"/>
    <cellStyle name="Output 3 4 5 7" xfId="7697"/>
    <cellStyle name="Output 3 4 5 7 2" xfId="16399"/>
    <cellStyle name="Output 3 4 5 7 3" xfId="21592"/>
    <cellStyle name="Output 3 4 5 7 4" xfId="28575"/>
    <cellStyle name="Output 3 4 5 7 5" xfId="48236"/>
    <cellStyle name="Output 3 4 5 8" xfId="12367"/>
    <cellStyle name="Output 3 4 5 9" xfId="24247"/>
    <cellStyle name="Output 3 4 6" xfId="5113"/>
    <cellStyle name="Output 3 4 6 10" xfId="25992"/>
    <cellStyle name="Output 3 4 6 11" xfId="33931"/>
    <cellStyle name="Output 3 4 6 12" xfId="34867"/>
    <cellStyle name="Output 3 4 6 13" xfId="36978"/>
    <cellStyle name="Output 3 4 6 14" xfId="39505"/>
    <cellStyle name="Output 3 4 6 2" xfId="5990"/>
    <cellStyle name="Output 3 4 6 2 2" xfId="14692"/>
    <cellStyle name="Output 3 4 6 2 2 2" xfId="46778"/>
    <cellStyle name="Output 3 4 6 2 3" xfId="23743"/>
    <cellStyle name="Output 3 4 6 2 4" xfId="26869"/>
    <cellStyle name="Output 3 4 6 2 5" xfId="40382"/>
    <cellStyle name="Output 3 4 6 3" xfId="7204"/>
    <cellStyle name="Output 3 4 6 3 2" xfId="15906"/>
    <cellStyle name="Output 3 4 6 3 2 2" xfId="47882"/>
    <cellStyle name="Output 3 4 6 3 3" xfId="24392"/>
    <cellStyle name="Output 3 4 6 3 4" xfId="28082"/>
    <cellStyle name="Output 3 4 6 3 5" xfId="41595"/>
    <cellStyle name="Output 3 4 6 4" xfId="8869"/>
    <cellStyle name="Output 3 4 6 4 2" xfId="17571"/>
    <cellStyle name="Output 3 4 6 4 3" xfId="23083"/>
    <cellStyle name="Output 3 4 6 4 4" xfId="29747"/>
    <cellStyle name="Output 3 4 6 4 5" xfId="43521"/>
    <cellStyle name="Output 3 4 6 5" xfId="9624"/>
    <cellStyle name="Output 3 4 6 5 2" xfId="18326"/>
    <cellStyle name="Output 3 4 6 5 3" xfId="12409"/>
    <cellStyle name="Output 3 4 6 5 4" xfId="30502"/>
    <cellStyle name="Output 3 4 6 5 5" xfId="49545"/>
    <cellStyle name="Output 3 4 6 6" xfId="10318"/>
    <cellStyle name="Output 3 4 6 6 2" xfId="19020"/>
    <cellStyle name="Output 3 4 6 6 3" xfId="19969"/>
    <cellStyle name="Output 3 4 6 6 4" xfId="31196"/>
    <cellStyle name="Output 3 4 6 6 5" xfId="50239"/>
    <cellStyle name="Output 3 4 6 7" xfId="10936"/>
    <cellStyle name="Output 3 4 6 7 2" xfId="19638"/>
    <cellStyle name="Output 3 4 6 7 3" xfId="12865"/>
    <cellStyle name="Output 3 4 6 7 4" xfId="31814"/>
    <cellStyle name="Output 3 4 6 7 5" xfId="50857"/>
    <cellStyle name="Output 3 4 6 8" xfId="13815"/>
    <cellStyle name="Output 3 4 6 9" xfId="24009"/>
    <cellStyle name="Output 3 4 7" xfId="5609"/>
    <cellStyle name="Output 3 4 7 2" xfId="14311"/>
    <cellStyle name="Output 3 4 7 2 2" xfId="46429"/>
    <cellStyle name="Output 3 4 7 3" xfId="22830"/>
    <cellStyle name="Output 3 4 7 4" xfId="26488"/>
    <cellStyle name="Output 3 4 7 5" xfId="40001"/>
    <cellStyle name="Output 3 4 8" xfId="6550"/>
    <cellStyle name="Output 3 4 8 2" xfId="15252"/>
    <cellStyle name="Output 3 4 8 2 2" xfId="47277"/>
    <cellStyle name="Output 3 4 8 3" xfId="24186"/>
    <cellStyle name="Output 3 4 8 4" xfId="27428"/>
    <cellStyle name="Output 3 4 8 5" xfId="40941"/>
    <cellStyle name="Output 3 4 9" xfId="5385"/>
    <cellStyle name="Output 3 4 9 2" xfId="14087"/>
    <cellStyle name="Output 3 4 9 2 2" xfId="46222"/>
    <cellStyle name="Output 3 4 9 3" xfId="23927"/>
    <cellStyle name="Output 3 4 9 4" xfId="26264"/>
    <cellStyle name="Output 3 4 9 5" xfId="39777"/>
    <cellStyle name="Output 3 5" xfId="656"/>
    <cellStyle name="Output 3 5 10" xfId="6653"/>
    <cellStyle name="Output 3 5 10 2" xfId="15355"/>
    <cellStyle name="Output 3 5 10 3" xfId="24448"/>
    <cellStyle name="Output 3 5 10 4" xfId="27531"/>
    <cellStyle name="Output 3 5 10 5" xfId="41044"/>
    <cellStyle name="Output 3 5 11" xfId="7574"/>
    <cellStyle name="Output 3 5 11 2" xfId="16276"/>
    <cellStyle name="Output 3 5 11 3" xfId="23706"/>
    <cellStyle name="Output 3 5 11 4" xfId="28452"/>
    <cellStyle name="Output 3 5 11 5" xfId="48183"/>
    <cellStyle name="Output 3 5 12" xfId="7741"/>
    <cellStyle name="Output 3 5 12 2" xfId="16443"/>
    <cellStyle name="Output 3 5 12 3" xfId="22633"/>
    <cellStyle name="Output 3 5 12 4" xfId="28619"/>
    <cellStyle name="Output 3 5 12 5" xfId="48270"/>
    <cellStyle name="Output 3 5 13" xfId="7864"/>
    <cellStyle name="Output 3 5 13 2" xfId="16566"/>
    <cellStyle name="Output 3 5 13 3" xfId="11400"/>
    <cellStyle name="Output 3 5 13 4" xfId="28742"/>
    <cellStyle name="Output 3 5 13 5" xfId="48382"/>
    <cellStyle name="Output 3 5 14" xfId="7928"/>
    <cellStyle name="Output 3 5 14 2" xfId="16630"/>
    <cellStyle name="Output 3 5 14 3" xfId="24861"/>
    <cellStyle name="Output 3 5 14 4" xfId="28806"/>
    <cellStyle name="Output 3 5 14 5" xfId="48446"/>
    <cellStyle name="Output 3 5 15" xfId="1731"/>
    <cellStyle name="Output 3 5 16" xfId="24536"/>
    <cellStyle name="Output 3 5 17" xfId="24416"/>
    <cellStyle name="Output 3 5 18" xfId="32168"/>
    <cellStyle name="Output 3 5 19" xfId="34144"/>
    <cellStyle name="Output 3 5 2" xfId="766"/>
    <cellStyle name="Output 3 5 2 10" xfId="7696"/>
    <cellStyle name="Output 3 5 2 10 2" xfId="16398"/>
    <cellStyle name="Output 3 5 2 10 3" xfId="21827"/>
    <cellStyle name="Output 3 5 2 10 4" xfId="28574"/>
    <cellStyle name="Output 3 5 2 10 5" xfId="48235"/>
    <cellStyle name="Output 3 5 2 11" xfId="2967"/>
    <cellStyle name="Output 3 5 2 11 2" xfId="11798"/>
    <cellStyle name="Output 3 5 2 11 3" xfId="23113"/>
    <cellStyle name="Output 3 5 2 11 4" xfId="21497"/>
    <cellStyle name="Output 3 5 2 11 5" xfId="44511"/>
    <cellStyle name="Output 3 5 2 12" xfId="7860"/>
    <cellStyle name="Output 3 5 2 12 2" xfId="16562"/>
    <cellStyle name="Output 3 5 2 12 3" xfId="12154"/>
    <cellStyle name="Output 3 5 2 12 4" xfId="28738"/>
    <cellStyle name="Output 3 5 2 12 5" xfId="48378"/>
    <cellStyle name="Output 3 5 2 13" xfId="11314"/>
    <cellStyle name="Output 3 5 2 14" xfId="13379"/>
    <cellStyle name="Output 3 5 2 15" xfId="21986"/>
    <cellStyle name="Output 3 5 2 16" xfId="32560"/>
    <cellStyle name="Output 3 5 2 17" xfId="34262"/>
    <cellStyle name="Output 3 5 2 18" xfId="35607"/>
    <cellStyle name="Output 3 5 2 19" xfId="37407"/>
    <cellStyle name="Output 3 5 2 2" xfId="1535"/>
    <cellStyle name="Output 3 5 2 2 10" xfId="13232"/>
    <cellStyle name="Output 3 5 2 2 11" xfId="24436"/>
    <cellStyle name="Output 3 5 2 2 12" xfId="25571"/>
    <cellStyle name="Output 3 5 2 2 13" xfId="33328"/>
    <cellStyle name="Output 3 5 2 2 14" xfId="34446"/>
    <cellStyle name="Output 3 5 2 2 15" xfId="36375"/>
    <cellStyle name="Output 3 5 2 2 16" xfId="38902"/>
    <cellStyle name="Output 3 5 2 2 2" xfId="4877"/>
    <cellStyle name="Output 3 5 2 2 2 10" xfId="25756"/>
    <cellStyle name="Output 3 5 2 2 2 11" xfId="33695"/>
    <cellStyle name="Output 3 5 2 2 2 12" xfId="34631"/>
    <cellStyle name="Output 3 5 2 2 2 13" xfId="36742"/>
    <cellStyle name="Output 3 5 2 2 2 14" xfId="39269"/>
    <cellStyle name="Output 3 5 2 2 2 2" xfId="5272"/>
    <cellStyle name="Output 3 5 2 2 2 2 2" xfId="13974"/>
    <cellStyle name="Output 3 5 2 2 2 2 2 2" xfId="46116"/>
    <cellStyle name="Output 3 5 2 2 2 2 3" xfId="23928"/>
    <cellStyle name="Output 3 5 2 2 2 2 4" xfId="26151"/>
    <cellStyle name="Output 3 5 2 2 2 2 5" xfId="39664"/>
    <cellStyle name="Output 3 5 2 2 2 3" xfId="6968"/>
    <cellStyle name="Output 3 5 2 2 2 3 2" xfId="15670"/>
    <cellStyle name="Output 3 5 2 2 2 3 2 2" xfId="47646"/>
    <cellStyle name="Output 3 5 2 2 2 3 3" xfId="11509"/>
    <cellStyle name="Output 3 5 2 2 2 3 4" xfId="27846"/>
    <cellStyle name="Output 3 5 2 2 2 3 5" xfId="41359"/>
    <cellStyle name="Output 3 5 2 2 2 4" xfId="8633"/>
    <cellStyle name="Output 3 5 2 2 2 4 2" xfId="17335"/>
    <cellStyle name="Output 3 5 2 2 2 4 3" xfId="22288"/>
    <cellStyle name="Output 3 5 2 2 2 4 4" xfId="29511"/>
    <cellStyle name="Output 3 5 2 2 2 4 5" xfId="43285"/>
    <cellStyle name="Output 3 5 2 2 2 5" xfId="9388"/>
    <cellStyle name="Output 3 5 2 2 2 5 2" xfId="18090"/>
    <cellStyle name="Output 3 5 2 2 2 5 3" xfId="2468"/>
    <cellStyle name="Output 3 5 2 2 2 5 4" xfId="30266"/>
    <cellStyle name="Output 3 5 2 2 2 5 5" xfId="49309"/>
    <cellStyle name="Output 3 5 2 2 2 6" xfId="10082"/>
    <cellStyle name="Output 3 5 2 2 2 6 2" xfId="18784"/>
    <cellStyle name="Output 3 5 2 2 2 6 3" xfId="20228"/>
    <cellStyle name="Output 3 5 2 2 2 6 4" xfId="30960"/>
    <cellStyle name="Output 3 5 2 2 2 6 5" xfId="50003"/>
    <cellStyle name="Output 3 5 2 2 2 7" xfId="10700"/>
    <cellStyle name="Output 3 5 2 2 2 7 2" xfId="19402"/>
    <cellStyle name="Output 3 5 2 2 2 7 3" xfId="12289"/>
    <cellStyle name="Output 3 5 2 2 2 7 4" xfId="31578"/>
    <cellStyle name="Output 3 5 2 2 2 7 5" xfId="50621"/>
    <cellStyle name="Output 3 5 2 2 2 8" xfId="13579"/>
    <cellStyle name="Output 3 5 2 2 2 9" xfId="24640"/>
    <cellStyle name="Output 3 5 2 2 3" xfId="5229"/>
    <cellStyle name="Output 3 5 2 2 3 10" xfId="26108"/>
    <cellStyle name="Output 3 5 2 2 3 11" xfId="34047"/>
    <cellStyle name="Output 3 5 2 2 3 12" xfId="34983"/>
    <cellStyle name="Output 3 5 2 2 3 13" xfId="37094"/>
    <cellStyle name="Output 3 5 2 2 3 14" xfId="39621"/>
    <cellStyle name="Output 3 5 2 2 3 2" xfId="6584"/>
    <cellStyle name="Output 3 5 2 2 3 2 2" xfId="15286"/>
    <cellStyle name="Output 3 5 2 2 3 2 2 2" xfId="47311"/>
    <cellStyle name="Output 3 5 2 2 3 2 3" xfId="22588"/>
    <cellStyle name="Output 3 5 2 2 3 2 4" xfId="27462"/>
    <cellStyle name="Output 3 5 2 2 3 2 5" xfId="40975"/>
    <cellStyle name="Output 3 5 2 2 3 3" xfId="7320"/>
    <cellStyle name="Output 3 5 2 2 3 3 2" xfId="16022"/>
    <cellStyle name="Output 3 5 2 2 3 3 2 2" xfId="47998"/>
    <cellStyle name="Output 3 5 2 2 3 3 3" xfId="21019"/>
    <cellStyle name="Output 3 5 2 2 3 3 4" xfId="28198"/>
    <cellStyle name="Output 3 5 2 2 3 3 5" xfId="41711"/>
    <cellStyle name="Output 3 5 2 2 3 4" xfId="8985"/>
    <cellStyle name="Output 3 5 2 2 3 4 2" xfId="17687"/>
    <cellStyle name="Output 3 5 2 2 3 4 3" xfId="23012"/>
    <cellStyle name="Output 3 5 2 2 3 4 4" xfId="29863"/>
    <cellStyle name="Output 3 5 2 2 3 4 5" xfId="43637"/>
    <cellStyle name="Output 3 5 2 2 3 5" xfId="9740"/>
    <cellStyle name="Output 3 5 2 2 3 5 2" xfId="18442"/>
    <cellStyle name="Output 3 5 2 2 3 5 3" xfId="11842"/>
    <cellStyle name="Output 3 5 2 2 3 5 4" xfId="30618"/>
    <cellStyle name="Output 3 5 2 2 3 5 5" xfId="49661"/>
    <cellStyle name="Output 3 5 2 2 3 6" xfId="10434"/>
    <cellStyle name="Output 3 5 2 2 3 6 2" xfId="19136"/>
    <cellStyle name="Output 3 5 2 2 3 6 3" xfId="12897"/>
    <cellStyle name="Output 3 5 2 2 3 6 4" xfId="31312"/>
    <cellStyle name="Output 3 5 2 2 3 6 5" xfId="50355"/>
    <cellStyle name="Output 3 5 2 2 3 7" xfId="11052"/>
    <cellStyle name="Output 3 5 2 2 3 7 2" xfId="19754"/>
    <cellStyle name="Output 3 5 2 2 3 7 3" xfId="12436"/>
    <cellStyle name="Output 3 5 2 2 3 7 4" xfId="31930"/>
    <cellStyle name="Output 3 5 2 2 3 7 5" xfId="50973"/>
    <cellStyle name="Output 3 5 2 2 3 8" xfId="13931"/>
    <cellStyle name="Output 3 5 2 2 3 9" xfId="22977"/>
    <cellStyle name="Output 3 5 2 2 4" xfId="5823"/>
    <cellStyle name="Output 3 5 2 2 4 2" xfId="14525"/>
    <cellStyle name="Output 3 5 2 2 4 2 2" xfId="46623"/>
    <cellStyle name="Output 3 5 2 2 4 3" xfId="22182"/>
    <cellStyle name="Output 3 5 2 2 4 4" xfId="26702"/>
    <cellStyle name="Output 3 5 2 2 4 5" xfId="40215"/>
    <cellStyle name="Output 3 5 2 2 5" xfId="6717"/>
    <cellStyle name="Output 3 5 2 2 5 2" xfId="15419"/>
    <cellStyle name="Output 3 5 2 2 5 2 2" xfId="47422"/>
    <cellStyle name="Output 3 5 2 2 5 3" xfId="22823"/>
    <cellStyle name="Output 3 5 2 2 5 4" xfId="27595"/>
    <cellStyle name="Output 3 5 2 2 5 5" xfId="41108"/>
    <cellStyle name="Output 3 5 2 2 6" xfId="8353"/>
    <cellStyle name="Output 3 5 2 2 6 2" xfId="17055"/>
    <cellStyle name="Output 3 5 2 2 6 3" xfId="21842"/>
    <cellStyle name="Output 3 5 2 2 6 4" xfId="29231"/>
    <cellStyle name="Output 3 5 2 2 6 5" xfId="42918"/>
    <cellStyle name="Output 3 5 2 2 7" xfId="9128"/>
    <cellStyle name="Output 3 5 2 2 7 2" xfId="17830"/>
    <cellStyle name="Output 3 5 2 2 7 3" xfId="21271"/>
    <cellStyle name="Output 3 5 2 2 7 4" xfId="30006"/>
    <cellStyle name="Output 3 5 2 2 7 5" xfId="49049"/>
    <cellStyle name="Output 3 5 2 2 8" xfId="9856"/>
    <cellStyle name="Output 3 5 2 2 8 2" xfId="18558"/>
    <cellStyle name="Output 3 5 2 2 8 3" xfId="11619"/>
    <cellStyle name="Output 3 5 2 2 8 4" xfId="30734"/>
    <cellStyle name="Output 3 5 2 2 8 5" xfId="49777"/>
    <cellStyle name="Output 3 5 2 2 9" xfId="10515"/>
    <cellStyle name="Output 3 5 2 2 9 2" xfId="19217"/>
    <cellStyle name="Output 3 5 2 2 9 3" xfId="11236"/>
    <cellStyle name="Output 3 5 2 2 9 4" xfId="31393"/>
    <cellStyle name="Output 3 5 2 2 9 5" xfId="50436"/>
    <cellStyle name="Output 3 5 2 3" xfId="4763"/>
    <cellStyle name="Output 3 5 2 3 10" xfId="25642"/>
    <cellStyle name="Output 3 5 2 3 11" xfId="33581"/>
    <cellStyle name="Output 3 5 2 3 12" xfId="34517"/>
    <cellStyle name="Output 3 5 2 3 13" xfId="36628"/>
    <cellStyle name="Output 3 5 2 3 14" xfId="39155"/>
    <cellStyle name="Output 3 5 2 3 2" xfId="6073"/>
    <cellStyle name="Output 3 5 2 3 2 2" xfId="14775"/>
    <cellStyle name="Output 3 5 2 3 2 2 2" xfId="46851"/>
    <cellStyle name="Output 3 5 2 3 2 3" xfId="21049"/>
    <cellStyle name="Output 3 5 2 3 2 4" xfId="26952"/>
    <cellStyle name="Output 3 5 2 3 2 5" xfId="40465"/>
    <cellStyle name="Output 3 5 2 3 3" xfId="6854"/>
    <cellStyle name="Output 3 5 2 3 3 2" xfId="15556"/>
    <cellStyle name="Output 3 5 2 3 3 2 2" xfId="47532"/>
    <cellStyle name="Output 3 5 2 3 3 3" xfId="19875"/>
    <cellStyle name="Output 3 5 2 3 3 4" xfId="27732"/>
    <cellStyle name="Output 3 5 2 3 3 5" xfId="41245"/>
    <cellStyle name="Output 3 5 2 3 4" xfId="8519"/>
    <cellStyle name="Output 3 5 2 3 4 2" xfId="17221"/>
    <cellStyle name="Output 3 5 2 3 4 3" xfId="23466"/>
    <cellStyle name="Output 3 5 2 3 4 4" xfId="29397"/>
    <cellStyle name="Output 3 5 2 3 4 5" xfId="43171"/>
    <cellStyle name="Output 3 5 2 3 5" xfId="9274"/>
    <cellStyle name="Output 3 5 2 3 5 2" xfId="17976"/>
    <cellStyle name="Output 3 5 2 3 5 3" xfId="22691"/>
    <cellStyle name="Output 3 5 2 3 5 4" xfId="30152"/>
    <cellStyle name="Output 3 5 2 3 5 5" xfId="49195"/>
    <cellStyle name="Output 3 5 2 3 6" xfId="9968"/>
    <cellStyle name="Output 3 5 2 3 6 2" xfId="18670"/>
    <cellStyle name="Output 3 5 2 3 6 3" xfId="11191"/>
    <cellStyle name="Output 3 5 2 3 6 4" xfId="30846"/>
    <cellStyle name="Output 3 5 2 3 6 5" xfId="49889"/>
    <cellStyle name="Output 3 5 2 3 7" xfId="10586"/>
    <cellStyle name="Output 3 5 2 3 7 2" xfId="19288"/>
    <cellStyle name="Output 3 5 2 3 7 3" xfId="12892"/>
    <cellStyle name="Output 3 5 2 3 7 4" xfId="31464"/>
    <cellStyle name="Output 3 5 2 3 7 5" xfId="50507"/>
    <cellStyle name="Output 3 5 2 3 8" xfId="13465"/>
    <cellStyle name="Output 3 5 2 3 9" xfId="24939"/>
    <cellStyle name="Output 3 5 2 4" xfId="4749"/>
    <cellStyle name="Output 3 5 2 4 10" xfId="25628"/>
    <cellStyle name="Output 3 5 2 4 11" xfId="33567"/>
    <cellStyle name="Output 3 5 2 4 12" xfId="34503"/>
    <cellStyle name="Output 3 5 2 4 13" xfId="36614"/>
    <cellStyle name="Output 3 5 2 4 14" xfId="39141"/>
    <cellStyle name="Output 3 5 2 4 2" xfId="5366"/>
    <cellStyle name="Output 3 5 2 4 2 2" xfId="14068"/>
    <cellStyle name="Output 3 5 2 4 2 2 2" xfId="46206"/>
    <cellStyle name="Output 3 5 2 4 2 3" xfId="20904"/>
    <cellStyle name="Output 3 5 2 4 2 4" xfId="26245"/>
    <cellStyle name="Output 3 5 2 4 2 5" xfId="39758"/>
    <cellStyle name="Output 3 5 2 4 3" xfId="6840"/>
    <cellStyle name="Output 3 5 2 4 3 2" xfId="15542"/>
    <cellStyle name="Output 3 5 2 4 3 2 2" xfId="47518"/>
    <cellStyle name="Output 3 5 2 4 3 3" xfId="2495"/>
    <cellStyle name="Output 3 5 2 4 3 4" xfId="27718"/>
    <cellStyle name="Output 3 5 2 4 3 5" xfId="41231"/>
    <cellStyle name="Output 3 5 2 4 4" xfId="8505"/>
    <cellStyle name="Output 3 5 2 4 4 2" xfId="17207"/>
    <cellStyle name="Output 3 5 2 4 4 3" xfId="22737"/>
    <cellStyle name="Output 3 5 2 4 4 4" xfId="29383"/>
    <cellStyle name="Output 3 5 2 4 4 5" xfId="43157"/>
    <cellStyle name="Output 3 5 2 4 5" xfId="9260"/>
    <cellStyle name="Output 3 5 2 4 5 2" xfId="17962"/>
    <cellStyle name="Output 3 5 2 4 5 3" xfId="23804"/>
    <cellStyle name="Output 3 5 2 4 5 4" xfId="30138"/>
    <cellStyle name="Output 3 5 2 4 5 5" xfId="49181"/>
    <cellStyle name="Output 3 5 2 4 6" xfId="9954"/>
    <cellStyle name="Output 3 5 2 4 6 2" xfId="18656"/>
    <cellStyle name="Output 3 5 2 4 6 3" xfId="20122"/>
    <cellStyle name="Output 3 5 2 4 6 4" xfId="30832"/>
    <cellStyle name="Output 3 5 2 4 6 5" xfId="49875"/>
    <cellStyle name="Output 3 5 2 4 7" xfId="10572"/>
    <cellStyle name="Output 3 5 2 4 7 2" xfId="19274"/>
    <cellStyle name="Output 3 5 2 4 7 3" xfId="20080"/>
    <cellStyle name="Output 3 5 2 4 7 4" xfId="31450"/>
    <cellStyle name="Output 3 5 2 4 7 5" xfId="50493"/>
    <cellStyle name="Output 3 5 2 4 8" xfId="13451"/>
    <cellStyle name="Output 3 5 2 4 9" xfId="22868"/>
    <cellStyle name="Output 3 5 2 5" xfId="6371"/>
    <cellStyle name="Output 3 5 2 5 2" xfId="15073"/>
    <cellStyle name="Output 3 5 2 5 2 2" xfId="47125"/>
    <cellStyle name="Output 3 5 2 5 3" xfId="24826"/>
    <cellStyle name="Output 3 5 2 5 4" xfId="27250"/>
    <cellStyle name="Output 3 5 2 5 5" xfId="40763"/>
    <cellStyle name="Output 3 5 2 6" xfId="5568"/>
    <cellStyle name="Output 3 5 2 6 2" xfId="14270"/>
    <cellStyle name="Output 3 5 2 6 2 2" xfId="46393"/>
    <cellStyle name="Output 3 5 2 6 3" xfId="22923"/>
    <cellStyle name="Output 3 5 2 6 4" xfId="26447"/>
    <cellStyle name="Output 3 5 2 6 5" xfId="39960"/>
    <cellStyle name="Output 3 5 2 7" xfId="6028"/>
    <cellStyle name="Output 3 5 2 7 2" xfId="14730"/>
    <cellStyle name="Output 3 5 2 7 2 2" xfId="46812"/>
    <cellStyle name="Output 3 5 2 7 3" xfId="21884"/>
    <cellStyle name="Output 3 5 2 7 4" xfId="26907"/>
    <cellStyle name="Output 3 5 2 7 5" xfId="40420"/>
    <cellStyle name="Output 3 5 2 8" xfId="5606"/>
    <cellStyle name="Output 3 5 2 8 2" xfId="14308"/>
    <cellStyle name="Output 3 5 2 8 3" xfId="20625"/>
    <cellStyle name="Output 3 5 2 8 4" xfId="26485"/>
    <cellStyle name="Output 3 5 2 8 5" xfId="39998"/>
    <cellStyle name="Output 3 5 2 9" xfId="7846"/>
    <cellStyle name="Output 3 5 2 9 2" xfId="16548"/>
    <cellStyle name="Output 3 5 2 9 3" xfId="20251"/>
    <cellStyle name="Output 3 5 2 9 4" xfId="28724"/>
    <cellStyle name="Output 3 5 2 9 5" xfId="48364"/>
    <cellStyle name="Output 3 5 20" xfId="35215"/>
    <cellStyle name="Output 3 5 21" xfId="37297"/>
    <cellStyle name="Output 3 5 3" xfId="924"/>
    <cellStyle name="Output 3 5 3 10" xfId="8088"/>
    <cellStyle name="Output 3 5 3 10 2" xfId="16790"/>
    <cellStyle name="Output 3 5 3 10 3" xfId="24864"/>
    <cellStyle name="Output 3 5 3 10 4" xfId="28966"/>
    <cellStyle name="Output 3 5 3 10 5" xfId="48606"/>
    <cellStyle name="Output 3 5 3 11" xfId="7941"/>
    <cellStyle name="Output 3 5 3 11 2" xfId="16643"/>
    <cellStyle name="Output 3 5 3 11 3" xfId="25058"/>
    <cellStyle name="Output 3 5 3 11 4" xfId="28819"/>
    <cellStyle name="Output 3 5 3 11 5" xfId="48459"/>
    <cellStyle name="Output 3 5 3 12" xfId="11455"/>
    <cellStyle name="Output 3 5 3 13" xfId="22419"/>
    <cellStyle name="Output 3 5 3 14" xfId="13133"/>
    <cellStyle name="Output 3 5 3 15" xfId="32717"/>
    <cellStyle name="Output 3 5 3 16" xfId="34327"/>
    <cellStyle name="Output 3 5 3 17" xfId="35764"/>
    <cellStyle name="Output 3 5 3 18" xfId="38291"/>
    <cellStyle name="Output 3 5 3 2" xfId="4808"/>
    <cellStyle name="Output 3 5 3 2 10" xfId="25687"/>
    <cellStyle name="Output 3 5 3 2 11" xfId="33626"/>
    <cellStyle name="Output 3 5 3 2 12" xfId="34562"/>
    <cellStyle name="Output 3 5 3 2 13" xfId="36673"/>
    <cellStyle name="Output 3 5 3 2 14" xfId="39200"/>
    <cellStyle name="Output 3 5 3 2 2" xfId="6181"/>
    <cellStyle name="Output 3 5 3 2 2 2" xfId="14883"/>
    <cellStyle name="Output 3 5 3 2 2 2 2" xfId="46948"/>
    <cellStyle name="Output 3 5 3 2 2 3" xfId="22749"/>
    <cellStyle name="Output 3 5 3 2 2 4" xfId="27060"/>
    <cellStyle name="Output 3 5 3 2 2 5" xfId="40573"/>
    <cellStyle name="Output 3 5 3 2 3" xfId="6899"/>
    <cellStyle name="Output 3 5 3 2 3 2" xfId="15601"/>
    <cellStyle name="Output 3 5 3 2 3 2 2" xfId="47577"/>
    <cellStyle name="Output 3 5 3 2 3 3" xfId="20179"/>
    <cellStyle name="Output 3 5 3 2 3 4" xfId="27777"/>
    <cellStyle name="Output 3 5 3 2 3 5" xfId="41290"/>
    <cellStyle name="Output 3 5 3 2 4" xfId="8564"/>
    <cellStyle name="Output 3 5 3 2 4 2" xfId="17266"/>
    <cellStyle name="Output 3 5 3 2 4 3" xfId="21505"/>
    <cellStyle name="Output 3 5 3 2 4 4" xfId="29442"/>
    <cellStyle name="Output 3 5 3 2 4 5" xfId="43216"/>
    <cellStyle name="Output 3 5 3 2 5" xfId="9319"/>
    <cellStyle name="Output 3 5 3 2 5 2" xfId="18021"/>
    <cellStyle name="Output 3 5 3 2 5 3" xfId="22857"/>
    <cellStyle name="Output 3 5 3 2 5 4" xfId="30197"/>
    <cellStyle name="Output 3 5 3 2 5 5" xfId="49240"/>
    <cellStyle name="Output 3 5 3 2 6" xfId="10013"/>
    <cellStyle name="Output 3 5 3 2 6 2" xfId="18715"/>
    <cellStyle name="Output 3 5 3 2 6 3" xfId="12504"/>
    <cellStyle name="Output 3 5 3 2 6 4" xfId="30891"/>
    <cellStyle name="Output 3 5 3 2 6 5" xfId="49934"/>
    <cellStyle name="Output 3 5 3 2 7" xfId="10631"/>
    <cellStyle name="Output 3 5 3 2 7 2" xfId="19333"/>
    <cellStyle name="Output 3 5 3 2 7 3" xfId="12561"/>
    <cellStyle name="Output 3 5 3 2 7 4" xfId="31509"/>
    <cellStyle name="Output 3 5 3 2 7 5" xfId="50552"/>
    <cellStyle name="Output 3 5 3 2 8" xfId="13510"/>
    <cellStyle name="Output 3 5 3 2 9" xfId="23662"/>
    <cellStyle name="Output 3 5 3 3" xfId="4748"/>
    <cellStyle name="Output 3 5 3 3 10" xfId="25627"/>
    <cellStyle name="Output 3 5 3 3 11" xfId="33566"/>
    <cellStyle name="Output 3 5 3 3 12" xfId="34502"/>
    <cellStyle name="Output 3 5 3 3 13" xfId="36613"/>
    <cellStyle name="Output 3 5 3 3 14" xfId="39140"/>
    <cellStyle name="Output 3 5 3 3 2" xfId="3493"/>
    <cellStyle name="Output 3 5 3 3 2 2" xfId="12293"/>
    <cellStyle name="Output 3 5 3 3 2 2 2" xfId="45018"/>
    <cellStyle name="Output 3 5 3 3 2 3" xfId="23032"/>
    <cellStyle name="Output 3 5 3 3 2 4" xfId="22739"/>
    <cellStyle name="Output 3 5 3 3 2 5" xfId="37791"/>
    <cellStyle name="Output 3 5 3 3 3" xfId="6839"/>
    <cellStyle name="Output 3 5 3 3 3 2" xfId="15541"/>
    <cellStyle name="Output 3 5 3 3 3 2 2" xfId="47517"/>
    <cellStyle name="Output 3 5 3 3 3 3" xfId="12988"/>
    <cellStyle name="Output 3 5 3 3 3 4" xfId="27717"/>
    <cellStyle name="Output 3 5 3 3 3 5" xfId="41230"/>
    <cellStyle name="Output 3 5 3 3 4" xfId="8504"/>
    <cellStyle name="Output 3 5 3 3 4 2" xfId="17206"/>
    <cellStyle name="Output 3 5 3 3 4 3" xfId="23094"/>
    <cellStyle name="Output 3 5 3 3 4 4" xfId="29382"/>
    <cellStyle name="Output 3 5 3 3 4 5" xfId="43156"/>
    <cellStyle name="Output 3 5 3 3 5" xfId="9259"/>
    <cellStyle name="Output 3 5 3 3 5 2" xfId="17961"/>
    <cellStyle name="Output 3 5 3 3 5 3" xfId="24395"/>
    <cellStyle name="Output 3 5 3 3 5 4" xfId="30137"/>
    <cellStyle name="Output 3 5 3 3 5 5" xfId="49180"/>
    <cellStyle name="Output 3 5 3 3 6" xfId="9953"/>
    <cellStyle name="Output 3 5 3 3 6 2" xfId="18655"/>
    <cellStyle name="Output 3 5 3 3 6 3" xfId="12885"/>
    <cellStyle name="Output 3 5 3 3 6 4" xfId="30831"/>
    <cellStyle name="Output 3 5 3 3 6 5" xfId="49874"/>
    <cellStyle name="Output 3 5 3 3 7" xfId="10571"/>
    <cellStyle name="Output 3 5 3 3 7 2" xfId="19273"/>
    <cellStyle name="Output 3 5 3 3 7 3" xfId="11585"/>
    <cellStyle name="Output 3 5 3 3 7 4" xfId="31449"/>
    <cellStyle name="Output 3 5 3 3 7 5" xfId="50492"/>
    <cellStyle name="Output 3 5 3 3 8" xfId="13450"/>
    <cellStyle name="Output 3 5 3 3 9" xfId="20255"/>
    <cellStyle name="Output 3 5 3 4" xfId="6171"/>
    <cellStyle name="Output 3 5 3 4 2" xfId="14873"/>
    <cellStyle name="Output 3 5 3 4 2 2" xfId="46939"/>
    <cellStyle name="Output 3 5 3 4 3" xfId="25282"/>
    <cellStyle name="Output 3 5 3 4 4" xfId="27050"/>
    <cellStyle name="Output 3 5 3 4 5" xfId="40563"/>
    <cellStyle name="Output 3 5 3 5" xfId="6404"/>
    <cellStyle name="Output 3 5 3 5 2" xfId="15106"/>
    <cellStyle name="Output 3 5 3 5 2 2" xfId="47153"/>
    <cellStyle name="Output 3 5 3 5 3" xfId="22590"/>
    <cellStyle name="Output 3 5 3 5 4" xfId="27283"/>
    <cellStyle name="Output 3 5 3 5 5" xfId="40796"/>
    <cellStyle name="Output 3 5 3 6" xfId="6755"/>
    <cellStyle name="Output 3 5 3 6 2" xfId="15457"/>
    <cellStyle name="Output 3 5 3 6 2 2" xfId="47447"/>
    <cellStyle name="Output 3 5 3 6 3" xfId="11232"/>
    <cellStyle name="Output 3 5 3 6 4" xfId="27633"/>
    <cellStyle name="Output 3 5 3 6 5" xfId="41146"/>
    <cellStyle name="Output 3 5 3 7" xfId="7362"/>
    <cellStyle name="Output 3 5 3 7 2" xfId="16064"/>
    <cellStyle name="Output 3 5 3 7 3" xfId="24184"/>
    <cellStyle name="Output 3 5 3 7 4" xfId="28240"/>
    <cellStyle name="Output 3 5 3 7 5" xfId="41753"/>
    <cellStyle name="Output 3 5 3 8" xfId="7961"/>
    <cellStyle name="Output 3 5 3 8 2" xfId="16663"/>
    <cellStyle name="Output 3 5 3 8 3" xfId="20271"/>
    <cellStyle name="Output 3 5 3 8 4" xfId="28839"/>
    <cellStyle name="Output 3 5 3 8 5" xfId="48479"/>
    <cellStyle name="Output 3 5 3 9" xfId="7927"/>
    <cellStyle name="Output 3 5 3 9 2" xfId="16629"/>
    <cellStyle name="Output 3 5 3 9 3" xfId="25358"/>
    <cellStyle name="Output 3 5 3 9 4" xfId="28805"/>
    <cellStyle name="Output 3 5 3 9 5" xfId="48445"/>
    <cellStyle name="Output 3 5 4" xfId="1425"/>
    <cellStyle name="Output 3 5 4 10" xfId="9784"/>
    <cellStyle name="Output 3 5 4 10 2" xfId="18486"/>
    <cellStyle name="Output 3 5 4 10 3" xfId="19989"/>
    <cellStyle name="Output 3 5 4 10 4" xfId="30662"/>
    <cellStyle name="Output 3 5 4 10 5" xfId="49705"/>
    <cellStyle name="Output 3 5 4 11" xfId="10459"/>
    <cellStyle name="Output 3 5 4 11 2" xfId="19161"/>
    <cellStyle name="Output 3 5 4 11 3" xfId="11910"/>
    <cellStyle name="Output 3 5 4 11 4" xfId="31337"/>
    <cellStyle name="Output 3 5 4 11 5" xfId="50380"/>
    <cellStyle name="Output 3 5 4 12" xfId="11207"/>
    <cellStyle name="Output 3 5 4 13" xfId="22030"/>
    <cellStyle name="Output 3 5 4 14" xfId="24592"/>
    <cellStyle name="Output 3 5 4 15" xfId="33218"/>
    <cellStyle name="Output 3 5 4 16" xfId="34390"/>
    <cellStyle name="Output 3 5 4 17" xfId="36265"/>
    <cellStyle name="Output 3 5 4 18" xfId="38792"/>
    <cellStyle name="Output 3 5 4 2" xfId="4878"/>
    <cellStyle name="Output 3 5 4 2 10" xfId="25757"/>
    <cellStyle name="Output 3 5 4 2 11" xfId="33696"/>
    <cellStyle name="Output 3 5 4 2 12" xfId="34632"/>
    <cellStyle name="Output 3 5 4 2 13" xfId="36743"/>
    <cellStyle name="Output 3 5 4 2 14" xfId="39270"/>
    <cellStyle name="Output 3 5 4 2 2" xfId="3350"/>
    <cellStyle name="Output 3 5 4 2 2 2" xfId="12159"/>
    <cellStyle name="Output 3 5 4 2 2 2 2" xfId="44877"/>
    <cellStyle name="Output 3 5 4 2 2 3" xfId="24717"/>
    <cellStyle name="Output 3 5 4 2 2 4" xfId="21485"/>
    <cellStyle name="Output 3 5 4 2 2 5" xfId="37648"/>
    <cellStyle name="Output 3 5 4 2 3" xfId="6969"/>
    <cellStyle name="Output 3 5 4 2 3 2" xfId="15671"/>
    <cellStyle name="Output 3 5 4 2 3 2 2" xfId="47647"/>
    <cellStyle name="Output 3 5 4 2 3 3" xfId="13357"/>
    <cellStyle name="Output 3 5 4 2 3 4" xfId="27847"/>
    <cellStyle name="Output 3 5 4 2 3 5" xfId="41360"/>
    <cellStyle name="Output 3 5 4 2 4" xfId="8634"/>
    <cellStyle name="Output 3 5 4 2 4 2" xfId="17336"/>
    <cellStyle name="Output 3 5 4 2 4 3" xfId="21115"/>
    <cellStyle name="Output 3 5 4 2 4 4" xfId="29512"/>
    <cellStyle name="Output 3 5 4 2 4 5" xfId="43286"/>
    <cellStyle name="Output 3 5 4 2 5" xfId="9389"/>
    <cellStyle name="Output 3 5 4 2 5 2" xfId="18091"/>
    <cellStyle name="Output 3 5 4 2 5 3" xfId="22598"/>
    <cellStyle name="Output 3 5 4 2 5 4" xfId="30267"/>
    <cellStyle name="Output 3 5 4 2 5 5" xfId="49310"/>
    <cellStyle name="Output 3 5 4 2 6" xfId="10083"/>
    <cellStyle name="Output 3 5 4 2 6 2" xfId="18785"/>
    <cellStyle name="Output 3 5 4 2 6 3" xfId="13337"/>
    <cellStyle name="Output 3 5 4 2 6 4" xfId="30961"/>
    <cellStyle name="Output 3 5 4 2 6 5" xfId="50004"/>
    <cellStyle name="Output 3 5 4 2 7" xfId="10701"/>
    <cellStyle name="Output 3 5 4 2 7 2" xfId="19403"/>
    <cellStyle name="Output 3 5 4 2 7 3" xfId="12840"/>
    <cellStyle name="Output 3 5 4 2 7 4" xfId="31579"/>
    <cellStyle name="Output 3 5 4 2 7 5" xfId="50622"/>
    <cellStyle name="Output 3 5 4 2 8" xfId="13580"/>
    <cellStyle name="Output 3 5 4 2 9" xfId="24098"/>
    <cellStyle name="Output 3 5 4 3" xfId="5173"/>
    <cellStyle name="Output 3 5 4 3 10" xfId="26052"/>
    <cellStyle name="Output 3 5 4 3 11" xfId="33991"/>
    <cellStyle name="Output 3 5 4 3 12" xfId="34927"/>
    <cellStyle name="Output 3 5 4 3 13" xfId="37038"/>
    <cellStyle name="Output 3 5 4 3 14" xfId="39565"/>
    <cellStyle name="Output 3 5 4 3 2" xfId="5910"/>
    <cellStyle name="Output 3 5 4 3 2 2" xfId="14612"/>
    <cellStyle name="Output 3 5 4 3 2 2 2" xfId="46706"/>
    <cellStyle name="Output 3 5 4 3 2 3" xfId="21211"/>
    <cellStyle name="Output 3 5 4 3 2 4" xfId="26789"/>
    <cellStyle name="Output 3 5 4 3 2 5" xfId="40302"/>
    <cellStyle name="Output 3 5 4 3 3" xfId="7264"/>
    <cellStyle name="Output 3 5 4 3 3 2" xfId="15966"/>
    <cellStyle name="Output 3 5 4 3 3 2 2" xfId="47942"/>
    <cellStyle name="Output 3 5 4 3 3 3" xfId="23331"/>
    <cellStyle name="Output 3 5 4 3 3 4" xfId="28142"/>
    <cellStyle name="Output 3 5 4 3 3 5" xfId="41655"/>
    <cellStyle name="Output 3 5 4 3 4" xfId="8929"/>
    <cellStyle name="Output 3 5 4 3 4 2" xfId="17631"/>
    <cellStyle name="Output 3 5 4 3 4 3" xfId="24319"/>
    <cellStyle name="Output 3 5 4 3 4 4" xfId="29807"/>
    <cellStyle name="Output 3 5 4 3 4 5" xfId="43581"/>
    <cellStyle name="Output 3 5 4 3 5" xfId="9684"/>
    <cellStyle name="Output 3 5 4 3 5 2" xfId="18386"/>
    <cellStyle name="Output 3 5 4 3 5 3" xfId="11682"/>
    <cellStyle name="Output 3 5 4 3 5 4" xfId="30562"/>
    <cellStyle name="Output 3 5 4 3 5 5" xfId="49605"/>
    <cellStyle name="Output 3 5 4 3 6" xfId="10378"/>
    <cellStyle name="Output 3 5 4 3 6 2" xfId="19080"/>
    <cellStyle name="Output 3 5 4 3 6 3" xfId="20207"/>
    <cellStyle name="Output 3 5 4 3 6 4" xfId="31256"/>
    <cellStyle name="Output 3 5 4 3 6 5" xfId="50299"/>
    <cellStyle name="Output 3 5 4 3 7" xfId="10996"/>
    <cellStyle name="Output 3 5 4 3 7 2" xfId="19698"/>
    <cellStyle name="Output 3 5 4 3 7 3" xfId="11960"/>
    <cellStyle name="Output 3 5 4 3 7 4" xfId="31874"/>
    <cellStyle name="Output 3 5 4 3 7 5" xfId="50917"/>
    <cellStyle name="Output 3 5 4 3 8" xfId="13875"/>
    <cellStyle name="Output 3 5 4 3 9" xfId="22811"/>
    <cellStyle name="Output 3 5 4 4" xfId="5377"/>
    <cellStyle name="Output 3 5 4 4 2" xfId="14079"/>
    <cellStyle name="Output 3 5 4 4 2 2" xfId="46215"/>
    <cellStyle name="Output 3 5 4 4 3" xfId="24929"/>
    <cellStyle name="Output 3 5 4 4 4" xfId="26256"/>
    <cellStyle name="Output 3 5 4 4 5" xfId="39769"/>
    <cellStyle name="Output 3 5 4 5" xfId="6643"/>
    <cellStyle name="Output 3 5 4 5 2" xfId="15345"/>
    <cellStyle name="Output 3 5 4 5 2 2" xfId="47357"/>
    <cellStyle name="Output 3 5 4 5 3" xfId="22447"/>
    <cellStyle name="Output 3 5 4 5 4" xfId="27521"/>
    <cellStyle name="Output 3 5 4 5 5" xfId="41034"/>
    <cellStyle name="Output 3 5 4 6" xfId="3285"/>
    <cellStyle name="Output 3 5 4 6 2" xfId="12100"/>
    <cellStyle name="Output 3 5 4 6 2 2" xfId="44814"/>
    <cellStyle name="Output 3 5 4 6 3" xfId="24047"/>
    <cellStyle name="Output 3 5 4 6 4" xfId="21769"/>
    <cellStyle name="Output 3 5 4 6 5" xfId="37583"/>
    <cellStyle name="Output 3 5 4 7" xfId="6548"/>
    <cellStyle name="Output 3 5 4 7 2" xfId="15250"/>
    <cellStyle name="Output 3 5 4 7 3" xfId="25234"/>
    <cellStyle name="Output 3 5 4 7 4" xfId="27426"/>
    <cellStyle name="Output 3 5 4 7 5" xfId="40939"/>
    <cellStyle name="Output 3 5 4 8" xfId="8270"/>
    <cellStyle name="Output 3 5 4 8 2" xfId="16972"/>
    <cellStyle name="Output 3 5 4 8 3" xfId="21249"/>
    <cellStyle name="Output 3 5 4 8 4" xfId="29148"/>
    <cellStyle name="Output 3 5 4 8 5" xfId="48784"/>
    <cellStyle name="Output 3 5 4 9" xfId="9051"/>
    <cellStyle name="Output 3 5 4 9 2" xfId="17753"/>
    <cellStyle name="Output 3 5 4 9 3" xfId="23401"/>
    <cellStyle name="Output 3 5 4 9 4" xfId="29929"/>
    <cellStyle name="Output 3 5 4 9 5" xfId="48972"/>
    <cellStyle name="Output 3 5 5" xfId="5035"/>
    <cellStyle name="Output 3 5 5 10" xfId="25914"/>
    <cellStyle name="Output 3 5 5 11" xfId="33853"/>
    <cellStyle name="Output 3 5 5 12" xfId="34789"/>
    <cellStyle name="Output 3 5 5 13" xfId="36900"/>
    <cellStyle name="Output 3 5 5 14" xfId="39427"/>
    <cellStyle name="Output 3 5 5 2" xfId="5946"/>
    <cellStyle name="Output 3 5 5 2 2" xfId="14648"/>
    <cellStyle name="Output 3 5 5 2 2 2" xfId="46735"/>
    <cellStyle name="Output 3 5 5 2 3" xfId="20241"/>
    <cellStyle name="Output 3 5 5 2 4" xfId="26825"/>
    <cellStyle name="Output 3 5 5 2 5" xfId="40338"/>
    <cellStyle name="Output 3 5 5 3" xfId="7126"/>
    <cellStyle name="Output 3 5 5 3 2" xfId="15828"/>
    <cellStyle name="Output 3 5 5 3 2 2" xfId="47804"/>
    <cellStyle name="Output 3 5 5 3 3" xfId="23583"/>
    <cellStyle name="Output 3 5 5 3 4" xfId="28004"/>
    <cellStyle name="Output 3 5 5 3 5" xfId="41517"/>
    <cellStyle name="Output 3 5 5 4" xfId="8791"/>
    <cellStyle name="Output 3 5 5 4 2" xfId="17493"/>
    <cellStyle name="Output 3 5 5 4 3" xfId="20698"/>
    <cellStyle name="Output 3 5 5 4 4" xfId="29669"/>
    <cellStyle name="Output 3 5 5 4 5" xfId="43443"/>
    <cellStyle name="Output 3 5 5 5" xfId="9546"/>
    <cellStyle name="Output 3 5 5 5 2" xfId="18248"/>
    <cellStyle name="Output 3 5 5 5 3" xfId="20175"/>
    <cellStyle name="Output 3 5 5 5 4" xfId="30424"/>
    <cellStyle name="Output 3 5 5 5 5" xfId="49467"/>
    <cellStyle name="Output 3 5 5 6" xfId="10240"/>
    <cellStyle name="Output 3 5 5 6 2" xfId="18942"/>
    <cellStyle name="Output 3 5 5 6 3" xfId="20022"/>
    <cellStyle name="Output 3 5 5 6 4" xfId="31118"/>
    <cellStyle name="Output 3 5 5 6 5" xfId="50161"/>
    <cellStyle name="Output 3 5 5 7" xfId="10858"/>
    <cellStyle name="Output 3 5 5 7 2" xfId="19560"/>
    <cellStyle name="Output 3 5 5 7 3" xfId="12945"/>
    <cellStyle name="Output 3 5 5 7 4" xfId="31736"/>
    <cellStyle name="Output 3 5 5 7 5" xfId="50779"/>
    <cellStyle name="Output 3 5 5 8" xfId="13737"/>
    <cellStyle name="Output 3 5 5 9" xfId="21631"/>
    <cellStyle name="Output 3 5 6" xfId="3578"/>
    <cellStyle name="Output 3 5 6 10" xfId="23799"/>
    <cellStyle name="Output 3 5 6 11" xfId="32293"/>
    <cellStyle name="Output 3 5 6 12" xfId="34196"/>
    <cellStyle name="Output 3 5 6 13" xfId="35340"/>
    <cellStyle name="Output 3 5 6 14" xfId="37876"/>
    <cellStyle name="Output 3 5 6 2" xfId="6286"/>
    <cellStyle name="Output 3 5 6 2 2" xfId="14988"/>
    <cellStyle name="Output 3 5 6 2 2 2" xfId="47047"/>
    <cellStyle name="Output 3 5 6 2 3" xfId="24174"/>
    <cellStyle name="Output 3 5 6 2 4" xfId="27165"/>
    <cellStyle name="Output 3 5 6 2 5" xfId="40678"/>
    <cellStyle name="Output 3 5 6 3" xfId="5393"/>
    <cellStyle name="Output 3 5 6 3 2" xfId="14095"/>
    <cellStyle name="Output 3 5 6 3 2 2" xfId="46229"/>
    <cellStyle name="Output 3 5 6 3 3" xfId="22496"/>
    <cellStyle name="Output 3 5 6 3 4" xfId="26272"/>
    <cellStyle name="Output 3 5 6 3 5" xfId="39785"/>
    <cellStyle name="Output 3 5 6 4" xfId="7665"/>
    <cellStyle name="Output 3 5 6 4 2" xfId="16367"/>
    <cellStyle name="Output 3 5 6 4 3" xfId="12763"/>
    <cellStyle name="Output 3 5 6 4 4" xfId="28543"/>
    <cellStyle name="Output 3 5 6 4 5" xfId="42034"/>
    <cellStyle name="Output 3 5 6 5" xfId="7803"/>
    <cellStyle name="Output 3 5 6 5 2" xfId="16505"/>
    <cellStyle name="Output 3 5 6 5 3" xfId="20585"/>
    <cellStyle name="Output 3 5 6 5 4" xfId="28681"/>
    <cellStyle name="Output 3 5 6 5 5" xfId="48327"/>
    <cellStyle name="Output 3 5 6 6" xfId="8043"/>
    <cellStyle name="Output 3 5 6 6 2" xfId="16745"/>
    <cellStyle name="Output 3 5 6 6 3" xfId="22427"/>
    <cellStyle name="Output 3 5 6 6 4" xfId="28921"/>
    <cellStyle name="Output 3 5 6 6 5" xfId="48561"/>
    <cellStyle name="Output 3 5 6 7" xfId="7625"/>
    <cellStyle name="Output 3 5 6 7 2" xfId="16327"/>
    <cellStyle name="Output 3 5 6 7 3" xfId="22600"/>
    <cellStyle name="Output 3 5 6 7 4" xfId="28503"/>
    <cellStyle name="Output 3 5 6 7 5" xfId="48224"/>
    <cellStyle name="Output 3 5 6 8" xfId="12375"/>
    <cellStyle name="Output 3 5 6 9" xfId="23442"/>
    <cellStyle name="Output 3 5 7" xfId="5896"/>
    <cellStyle name="Output 3 5 7 2" xfId="14598"/>
    <cellStyle name="Output 3 5 7 2 2" xfId="46693"/>
    <cellStyle name="Output 3 5 7 3" xfId="20803"/>
    <cellStyle name="Output 3 5 7 4" xfId="26775"/>
    <cellStyle name="Output 3 5 7 5" xfId="40288"/>
    <cellStyle name="Output 3 5 8" xfId="6224"/>
    <cellStyle name="Output 3 5 8 2" xfId="14926"/>
    <cellStyle name="Output 3 5 8 2 2" xfId="46989"/>
    <cellStyle name="Output 3 5 8 3" xfId="24518"/>
    <cellStyle name="Output 3 5 8 4" xfId="27103"/>
    <cellStyle name="Output 3 5 8 5" xfId="40616"/>
    <cellStyle name="Output 3 5 9" xfId="6427"/>
    <cellStyle name="Output 3 5 9 2" xfId="15129"/>
    <cellStyle name="Output 3 5 9 2 2" xfId="47174"/>
    <cellStyle name="Output 3 5 9 3" xfId="23234"/>
    <cellStyle name="Output 3 5 9 4" xfId="27306"/>
    <cellStyle name="Output 3 5 9 5" xfId="40819"/>
    <cellStyle name="Output 3 6" xfId="653"/>
    <cellStyle name="Output 3 6 10" xfId="6173"/>
    <cellStyle name="Output 3 6 10 2" xfId="14875"/>
    <cellStyle name="Output 3 6 10 3" xfId="24231"/>
    <cellStyle name="Output 3 6 10 4" xfId="27052"/>
    <cellStyle name="Output 3 6 10 5" xfId="40565"/>
    <cellStyle name="Output 3 6 11" xfId="7571"/>
    <cellStyle name="Output 3 6 11 2" xfId="16273"/>
    <cellStyle name="Output 3 6 11 3" xfId="25357"/>
    <cellStyle name="Output 3 6 11 4" xfId="28449"/>
    <cellStyle name="Output 3 6 11 5" xfId="48180"/>
    <cellStyle name="Output 3 6 12" xfId="8038"/>
    <cellStyle name="Output 3 6 12 2" xfId="16740"/>
    <cellStyle name="Output 3 6 12 3" xfId="21773"/>
    <cellStyle name="Output 3 6 12 4" xfId="28916"/>
    <cellStyle name="Output 3 6 12 5" xfId="48556"/>
    <cellStyle name="Output 3 6 13" xfId="8078"/>
    <cellStyle name="Output 3 6 13 2" xfId="16780"/>
    <cellStyle name="Output 3 6 13 3" xfId="24551"/>
    <cellStyle name="Output 3 6 13 4" xfId="28956"/>
    <cellStyle name="Output 3 6 13 5" xfId="48596"/>
    <cellStyle name="Output 3 6 14" xfId="8129"/>
    <cellStyle name="Output 3 6 14 2" xfId="16831"/>
    <cellStyle name="Output 3 6 14 3" xfId="21686"/>
    <cellStyle name="Output 3 6 14 4" xfId="29007"/>
    <cellStyle name="Output 3 6 14 5" xfId="48647"/>
    <cellStyle name="Output 3 6 15" xfId="1748"/>
    <cellStyle name="Output 3 6 16" xfId="20936"/>
    <cellStyle name="Output 3 6 17" xfId="20908"/>
    <cellStyle name="Output 3 6 18" xfId="32165"/>
    <cellStyle name="Output 3 6 19" xfId="34141"/>
    <cellStyle name="Output 3 6 2" xfId="763"/>
    <cellStyle name="Output 3 6 2 10" xfId="8232"/>
    <cellStyle name="Output 3 6 2 10 2" xfId="16934"/>
    <cellStyle name="Output 3 6 2 10 3" xfId="21651"/>
    <cellStyle name="Output 3 6 2 10 4" xfId="29110"/>
    <cellStyle name="Output 3 6 2 10 5" xfId="48746"/>
    <cellStyle name="Output 3 6 2 11" xfId="9017"/>
    <cellStyle name="Output 3 6 2 11 2" xfId="17719"/>
    <cellStyle name="Output 3 6 2 11 3" xfId="21445"/>
    <cellStyle name="Output 3 6 2 11 4" xfId="29895"/>
    <cellStyle name="Output 3 6 2 11 5" xfId="48938"/>
    <cellStyle name="Output 3 6 2 12" xfId="9762"/>
    <cellStyle name="Output 3 6 2 12 2" xfId="18464"/>
    <cellStyle name="Output 3 6 2 12 3" xfId="12819"/>
    <cellStyle name="Output 3 6 2 12 4" xfId="30640"/>
    <cellStyle name="Output 3 6 2 12 5" xfId="49683"/>
    <cellStyle name="Output 3 6 2 13" xfId="11311"/>
    <cellStyle name="Output 3 6 2 14" xfId="20146"/>
    <cellStyle name="Output 3 6 2 15" xfId="12733"/>
    <cellStyle name="Output 3 6 2 16" xfId="32557"/>
    <cellStyle name="Output 3 6 2 17" xfId="34259"/>
    <cellStyle name="Output 3 6 2 18" xfId="35604"/>
    <cellStyle name="Output 3 6 2 19" xfId="37404"/>
    <cellStyle name="Output 3 6 2 2" xfId="1532"/>
    <cellStyle name="Output 3 6 2 2 10" xfId="13229"/>
    <cellStyle name="Output 3 6 2 2 11" xfId="21204"/>
    <cellStyle name="Output 3 6 2 2 12" xfId="25568"/>
    <cellStyle name="Output 3 6 2 2 13" xfId="33325"/>
    <cellStyle name="Output 3 6 2 2 14" xfId="34443"/>
    <cellStyle name="Output 3 6 2 2 15" xfId="36372"/>
    <cellStyle name="Output 3 6 2 2 16" xfId="38899"/>
    <cellStyle name="Output 3 6 2 2 2" xfId="5007"/>
    <cellStyle name="Output 3 6 2 2 2 10" xfId="25886"/>
    <cellStyle name="Output 3 6 2 2 2 11" xfId="33825"/>
    <cellStyle name="Output 3 6 2 2 2 12" xfId="34761"/>
    <cellStyle name="Output 3 6 2 2 2 13" xfId="36872"/>
    <cellStyle name="Output 3 6 2 2 2 14" xfId="39399"/>
    <cellStyle name="Output 3 6 2 2 2 2" xfId="5270"/>
    <cellStyle name="Output 3 6 2 2 2 2 2" xfId="13972"/>
    <cellStyle name="Output 3 6 2 2 2 2 2 2" xfId="46114"/>
    <cellStyle name="Output 3 6 2 2 2 2 3" xfId="25031"/>
    <cellStyle name="Output 3 6 2 2 2 2 4" xfId="26149"/>
    <cellStyle name="Output 3 6 2 2 2 2 5" xfId="39662"/>
    <cellStyle name="Output 3 6 2 2 2 3" xfId="7098"/>
    <cellStyle name="Output 3 6 2 2 2 3 2" xfId="15800"/>
    <cellStyle name="Output 3 6 2 2 2 3 2 2" xfId="47776"/>
    <cellStyle name="Output 3 6 2 2 2 3 3" xfId="20029"/>
    <cellStyle name="Output 3 6 2 2 2 3 4" xfId="27976"/>
    <cellStyle name="Output 3 6 2 2 2 3 5" xfId="41489"/>
    <cellStyle name="Output 3 6 2 2 2 4" xfId="8763"/>
    <cellStyle name="Output 3 6 2 2 2 4 2" xfId="17465"/>
    <cellStyle name="Output 3 6 2 2 2 4 3" xfId="24909"/>
    <cellStyle name="Output 3 6 2 2 2 4 4" xfId="29641"/>
    <cellStyle name="Output 3 6 2 2 2 4 5" xfId="43415"/>
    <cellStyle name="Output 3 6 2 2 2 5" xfId="9518"/>
    <cellStyle name="Output 3 6 2 2 2 5 2" xfId="18220"/>
    <cellStyle name="Output 3 6 2 2 2 5 3" xfId="2165"/>
    <cellStyle name="Output 3 6 2 2 2 5 4" xfId="30396"/>
    <cellStyle name="Output 3 6 2 2 2 5 5" xfId="49439"/>
    <cellStyle name="Output 3 6 2 2 2 6" xfId="10212"/>
    <cellStyle name="Output 3 6 2 2 2 6 2" xfId="18914"/>
    <cellStyle name="Output 3 6 2 2 2 6 3" xfId="19936"/>
    <cellStyle name="Output 3 6 2 2 2 6 4" xfId="31090"/>
    <cellStyle name="Output 3 6 2 2 2 6 5" xfId="50133"/>
    <cellStyle name="Output 3 6 2 2 2 7" xfId="10830"/>
    <cellStyle name="Output 3 6 2 2 2 7 2" xfId="19532"/>
    <cellStyle name="Output 3 6 2 2 2 7 3" xfId="20281"/>
    <cellStyle name="Output 3 6 2 2 2 7 4" xfId="31708"/>
    <cellStyle name="Output 3 6 2 2 2 7 5" xfId="50751"/>
    <cellStyle name="Output 3 6 2 2 2 8" xfId="13709"/>
    <cellStyle name="Output 3 6 2 2 2 9" xfId="21086"/>
    <cellStyle name="Output 3 6 2 2 3" xfId="5226"/>
    <cellStyle name="Output 3 6 2 2 3 10" xfId="26105"/>
    <cellStyle name="Output 3 6 2 2 3 11" xfId="34044"/>
    <cellStyle name="Output 3 6 2 2 3 12" xfId="34980"/>
    <cellStyle name="Output 3 6 2 2 3 13" xfId="37091"/>
    <cellStyle name="Output 3 6 2 2 3 14" xfId="39618"/>
    <cellStyle name="Output 3 6 2 2 3 2" xfId="6581"/>
    <cellStyle name="Output 3 6 2 2 3 2 2" xfId="15283"/>
    <cellStyle name="Output 3 6 2 2 3 2 2 2" xfId="47308"/>
    <cellStyle name="Output 3 6 2 2 3 2 3" xfId="12590"/>
    <cellStyle name="Output 3 6 2 2 3 2 4" xfId="27459"/>
    <cellStyle name="Output 3 6 2 2 3 2 5" xfId="40972"/>
    <cellStyle name="Output 3 6 2 2 3 3" xfId="7317"/>
    <cellStyle name="Output 3 6 2 2 3 3 2" xfId="16019"/>
    <cellStyle name="Output 3 6 2 2 3 3 2 2" xfId="47995"/>
    <cellStyle name="Output 3 6 2 2 3 3 3" xfId="24384"/>
    <cellStyle name="Output 3 6 2 2 3 3 4" xfId="28195"/>
    <cellStyle name="Output 3 6 2 2 3 3 5" xfId="41708"/>
    <cellStyle name="Output 3 6 2 2 3 4" xfId="8982"/>
    <cellStyle name="Output 3 6 2 2 3 4 2" xfId="17684"/>
    <cellStyle name="Output 3 6 2 2 3 4 3" xfId="21351"/>
    <cellStyle name="Output 3 6 2 2 3 4 4" xfId="29860"/>
    <cellStyle name="Output 3 6 2 2 3 4 5" xfId="43634"/>
    <cellStyle name="Output 3 6 2 2 3 5" xfId="9737"/>
    <cellStyle name="Output 3 6 2 2 3 5 2" xfId="18439"/>
    <cellStyle name="Output 3 6 2 2 3 5 3" xfId="11510"/>
    <cellStyle name="Output 3 6 2 2 3 5 4" xfId="30615"/>
    <cellStyle name="Output 3 6 2 2 3 5 5" xfId="49658"/>
    <cellStyle name="Output 3 6 2 2 3 6" xfId="10431"/>
    <cellStyle name="Output 3 6 2 2 3 6 2" xfId="19133"/>
    <cellStyle name="Output 3 6 2 2 3 6 3" xfId="11119"/>
    <cellStyle name="Output 3 6 2 2 3 6 4" xfId="31309"/>
    <cellStyle name="Output 3 6 2 2 3 6 5" xfId="50352"/>
    <cellStyle name="Output 3 6 2 2 3 7" xfId="11049"/>
    <cellStyle name="Output 3 6 2 2 3 7 2" xfId="19751"/>
    <cellStyle name="Output 3 6 2 2 3 7 3" xfId="13304"/>
    <cellStyle name="Output 3 6 2 2 3 7 4" xfId="31927"/>
    <cellStyle name="Output 3 6 2 2 3 7 5" xfId="50970"/>
    <cellStyle name="Output 3 6 2 2 3 8" xfId="13928"/>
    <cellStyle name="Output 3 6 2 2 3 9" xfId="23373"/>
    <cellStyle name="Output 3 6 2 2 4" xfId="5332"/>
    <cellStyle name="Output 3 6 2 2 4 2" xfId="14034"/>
    <cellStyle name="Output 3 6 2 2 4 2 2" xfId="46172"/>
    <cellStyle name="Output 3 6 2 2 4 3" xfId="24857"/>
    <cellStyle name="Output 3 6 2 2 4 4" xfId="26211"/>
    <cellStyle name="Output 3 6 2 2 4 5" xfId="39724"/>
    <cellStyle name="Output 3 6 2 2 5" xfId="6714"/>
    <cellStyle name="Output 3 6 2 2 5 2" xfId="15416"/>
    <cellStyle name="Output 3 6 2 2 5 2 2" xfId="47419"/>
    <cellStyle name="Output 3 6 2 2 5 3" xfId="23007"/>
    <cellStyle name="Output 3 6 2 2 5 4" xfId="27592"/>
    <cellStyle name="Output 3 6 2 2 5 5" xfId="41105"/>
    <cellStyle name="Output 3 6 2 2 6" xfId="8350"/>
    <cellStyle name="Output 3 6 2 2 6 2" xfId="17052"/>
    <cellStyle name="Output 3 6 2 2 6 3" xfId="22996"/>
    <cellStyle name="Output 3 6 2 2 6 4" xfId="29228"/>
    <cellStyle name="Output 3 6 2 2 6 5" xfId="42915"/>
    <cellStyle name="Output 3 6 2 2 7" xfId="9125"/>
    <cellStyle name="Output 3 6 2 2 7 2" xfId="17827"/>
    <cellStyle name="Output 3 6 2 2 7 3" xfId="23967"/>
    <cellStyle name="Output 3 6 2 2 7 4" xfId="30003"/>
    <cellStyle name="Output 3 6 2 2 7 5" xfId="49046"/>
    <cellStyle name="Output 3 6 2 2 8" xfId="9853"/>
    <cellStyle name="Output 3 6 2 2 8 2" xfId="18555"/>
    <cellStyle name="Output 3 6 2 2 8 3" xfId="20408"/>
    <cellStyle name="Output 3 6 2 2 8 4" xfId="30731"/>
    <cellStyle name="Output 3 6 2 2 8 5" xfId="49774"/>
    <cellStyle name="Output 3 6 2 2 9" xfId="10512"/>
    <cellStyle name="Output 3 6 2 2 9 2" xfId="19214"/>
    <cellStyle name="Output 3 6 2 2 9 3" xfId="1892"/>
    <cellStyle name="Output 3 6 2 2 9 4" xfId="31390"/>
    <cellStyle name="Output 3 6 2 2 9 5" xfId="50433"/>
    <cellStyle name="Output 3 6 2 3" xfId="4932"/>
    <cellStyle name="Output 3 6 2 3 10" xfId="25811"/>
    <cellStyle name="Output 3 6 2 3 11" xfId="33750"/>
    <cellStyle name="Output 3 6 2 3 12" xfId="34686"/>
    <cellStyle name="Output 3 6 2 3 13" xfId="36797"/>
    <cellStyle name="Output 3 6 2 3 14" xfId="39324"/>
    <cellStyle name="Output 3 6 2 3 2" xfId="6206"/>
    <cellStyle name="Output 3 6 2 3 2 2" xfId="14908"/>
    <cellStyle name="Output 3 6 2 3 2 2 2" xfId="46972"/>
    <cellStyle name="Output 3 6 2 3 2 3" xfId="21849"/>
    <cellStyle name="Output 3 6 2 3 2 4" xfId="27085"/>
    <cellStyle name="Output 3 6 2 3 2 5" xfId="40598"/>
    <cellStyle name="Output 3 6 2 3 3" xfId="7023"/>
    <cellStyle name="Output 3 6 2 3 3 2" xfId="15725"/>
    <cellStyle name="Output 3 6 2 3 3 2 2" xfId="47701"/>
    <cellStyle name="Output 3 6 2 3 3 3" xfId="13166"/>
    <cellStyle name="Output 3 6 2 3 3 4" xfId="27901"/>
    <cellStyle name="Output 3 6 2 3 3 5" xfId="41414"/>
    <cellStyle name="Output 3 6 2 3 4" xfId="8688"/>
    <cellStyle name="Output 3 6 2 3 4 2" xfId="17390"/>
    <cellStyle name="Output 3 6 2 3 4 3" xfId="12768"/>
    <cellStyle name="Output 3 6 2 3 4 4" xfId="29566"/>
    <cellStyle name="Output 3 6 2 3 4 5" xfId="43340"/>
    <cellStyle name="Output 3 6 2 3 5" xfId="9443"/>
    <cellStyle name="Output 3 6 2 3 5 2" xfId="18145"/>
    <cellStyle name="Output 3 6 2 3 5 3" xfId="24218"/>
    <cellStyle name="Output 3 6 2 3 5 4" xfId="30321"/>
    <cellStyle name="Output 3 6 2 3 5 5" xfId="49364"/>
    <cellStyle name="Output 3 6 2 3 6" xfId="10137"/>
    <cellStyle name="Output 3 6 2 3 6 2" xfId="18839"/>
    <cellStyle name="Output 3 6 2 3 6 3" xfId="19813"/>
    <cellStyle name="Output 3 6 2 3 6 4" xfId="31015"/>
    <cellStyle name="Output 3 6 2 3 6 5" xfId="50058"/>
    <cellStyle name="Output 3 6 2 3 7" xfId="10755"/>
    <cellStyle name="Output 3 6 2 3 7 2" xfId="19457"/>
    <cellStyle name="Output 3 6 2 3 7 3" xfId="11149"/>
    <cellStyle name="Output 3 6 2 3 7 4" xfId="31633"/>
    <cellStyle name="Output 3 6 2 3 7 5" xfId="50676"/>
    <cellStyle name="Output 3 6 2 3 8" xfId="13634"/>
    <cellStyle name="Output 3 6 2 3 9" xfId="25055"/>
    <cellStyle name="Output 3 6 2 4" xfId="3823"/>
    <cellStyle name="Output 3 6 2 4 10" xfId="20700"/>
    <cellStyle name="Output 3 6 2 4 11" xfId="32538"/>
    <cellStyle name="Output 3 6 2 4 12" xfId="34240"/>
    <cellStyle name="Output 3 6 2 4 13" xfId="35585"/>
    <cellStyle name="Output 3 6 2 4 14" xfId="38121"/>
    <cellStyle name="Output 3 6 2 4 2" xfId="6552"/>
    <cellStyle name="Output 3 6 2 4 2 2" xfId="15254"/>
    <cellStyle name="Output 3 6 2 4 2 2 2" xfId="47279"/>
    <cellStyle name="Output 3 6 2 4 2 3" xfId="22277"/>
    <cellStyle name="Output 3 6 2 4 2 4" xfId="27430"/>
    <cellStyle name="Output 3 6 2 4 2 5" xfId="40943"/>
    <cellStyle name="Output 3 6 2 4 3" xfId="6126"/>
    <cellStyle name="Output 3 6 2 4 3 2" xfId="14828"/>
    <cellStyle name="Output 3 6 2 4 3 2 2" xfId="46898"/>
    <cellStyle name="Output 3 6 2 4 3 3" xfId="23542"/>
    <cellStyle name="Output 3 6 2 4 3 4" xfId="27005"/>
    <cellStyle name="Output 3 6 2 4 3 5" xfId="40518"/>
    <cellStyle name="Output 3 6 2 4 4" xfId="7824"/>
    <cellStyle name="Output 3 6 2 4 4 2" xfId="16526"/>
    <cellStyle name="Output 3 6 2 4 4 3" xfId="21154"/>
    <cellStyle name="Output 3 6 2 4 4 4" xfId="28702"/>
    <cellStyle name="Output 3 6 2 4 4 5" xfId="42279"/>
    <cellStyle name="Output 3 6 2 4 5" xfId="8011"/>
    <cellStyle name="Output 3 6 2 4 5 2" xfId="16713"/>
    <cellStyle name="Output 3 6 2 4 5 3" xfId="22915"/>
    <cellStyle name="Output 3 6 2 4 5 4" xfId="28889"/>
    <cellStyle name="Output 3 6 2 4 5 5" xfId="48529"/>
    <cellStyle name="Output 3 6 2 4 6" xfId="8033"/>
    <cellStyle name="Output 3 6 2 4 6 2" xfId="16735"/>
    <cellStyle name="Output 3 6 2 4 6 3" xfId="11794"/>
    <cellStyle name="Output 3 6 2 4 6 4" xfId="28911"/>
    <cellStyle name="Output 3 6 2 4 6 5" xfId="48551"/>
    <cellStyle name="Output 3 6 2 4 7" xfId="8023"/>
    <cellStyle name="Output 3 6 2 4 7 2" xfId="16725"/>
    <cellStyle name="Output 3 6 2 4 7 3" xfId="12447"/>
    <cellStyle name="Output 3 6 2 4 7 4" xfId="28901"/>
    <cellStyle name="Output 3 6 2 4 7 5" xfId="48541"/>
    <cellStyle name="Output 3 6 2 4 8" xfId="12602"/>
    <cellStyle name="Output 3 6 2 4 9" xfId="24252"/>
    <cellStyle name="Output 3 6 2 5" xfId="5298"/>
    <cellStyle name="Output 3 6 2 5 2" xfId="14000"/>
    <cellStyle name="Output 3 6 2 5 2 2" xfId="46139"/>
    <cellStyle name="Output 3 6 2 5 3" xfId="22620"/>
    <cellStyle name="Output 3 6 2 5 4" xfId="26177"/>
    <cellStyle name="Output 3 6 2 5 5" xfId="39690"/>
    <cellStyle name="Output 3 6 2 6" xfId="3147"/>
    <cellStyle name="Output 3 6 2 6 2" xfId="11963"/>
    <cellStyle name="Output 3 6 2 6 2 2" xfId="44687"/>
    <cellStyle name="Output 3 6 2 6 3" xfId="22369"/>
    <cellStyle name="Output 3 6 2 6 4" xfId="21619"/>
    <cellStyle name="Output 3 6 2 6 5" xfId="37445"/>
    <cellStyle name="Output 3 6 2 7" xfId="6597"/>
    <cellStyle name="Output 3 6 2 7 2" xfId="15299"/>
    <cellStyle name="Output 3 6 2 7 2 2" xfId="47322"/>
    <cellStyle name="Output 3 6 2 7 3" xfId="24602"/>
    <cellStyle name="Output 3 6 2 7 4" xfId="27475"/>
    <cellStyle name="Output 3 6 2 7 5" xfId="40988"/>
    <cellStyle name="Output 3 6 2 8" xfId="7382"/>
    <cellStyle name="Output 3 6 2 8 2" xfId="16084"/>
    <cellStyle name="Output 3 6 2 8 3" xfId="24423"/>
    <cellStyle name="Output 3 6 2 8 4" xfId="28260"/>
    <cellStyle name="Output 3 6 2 8 5" xfId="41773"/>
    <cellStyle name="Output 3 6 2 9" xfId="7843"/>
    <cellStyle name="Output 3 6 2 9 2" xfId="16545"/>
    <cellStyle name="Output 3 6 2 9 3" xfId="22465"/>
    <cellStyle name="Output 3 6 2 9 4" xfId="28721"/>
    <cellStyle name="Output 3 6 2 9 5" xfId="48361"/>
    <cellStyle name="Output 3 6 20" xfId="35212"/>
    <cellStyle name="Output 3 6 21" xfId="37294"/>
    <cellStyle name="Output 3 6 3" xfId="921"/>
    <cellStyle name="Output 3 6 3 10" xfId="7967"/>
    <cellStyle name="Output 3 6 3 10 2" xfId="16669"/>
    <cellStyle name="Output 3 6 3 10 3" xfId="23034"/>
    <cellStyle name="Output 3 6 3 10 4" xfId="28845"/>
    <cellStyle name="Output 3 6 3 10 5" xfId="48485"/>
    <cellStyle name="Output 3 6 3 11" xfId="3887"/>
    <cellStyle name="Output 3 6 3 11 2" xfId="12661"/>
    <cellStyle name="Output 3 6 3 11 3" xfId="24703"/>
    <cellStyle name="Output 3 6 3 11 4" xfId="22659"/>
    <cellStyle name="Output 3 6 3 11 5" xfId="45320"/>
    <cellStyle name="Output 3 6 3 12" xfId="11452"/>
    <cellStyle name="Output 3 6 3 13" xfId="24884"/>
    <cellStyle name="Output 3 6 3 14" xfId="23846"/>
    <cellStyle name="Output 3 6 3 15" xfId="32714"/>
    <cellStyle name="Output 3 6 3 16" xfId="34324"/>
    <cellStyle name="Output 3 6 3 17" xfId="35761"/>
    <cellStyle name="Output 3 6 3 18" xfId="38288"/>
    <cellStyle name="Output 3 6 3 2" xfId="4776"/>
    <cellStyle name="Output 3 6 3 2 10" xfId="25655"/>
    <cellStyle name="Output 3 6 3 2 11" xfId="33594"/>
    <cellStyle name="Output 3 6 3 2 12" xfId="34530"/>
    <cellStyle name="Output 3 6 3 2 13" xfId="36641"/>
    <cellStyle name="Output 3 6 3 2 14" xfId="39168"/>
    <cellStyle name="Output 3 6 3 2 2" xfId="5791"/>
    <cellStyle name="Output 3 6 3 2 2 2" xfId="14493"/>
    <cellStyle name="Output 3 6 3 2 2 2 2" xfId="46595"/>
    <cellStyle name="Output 3 6 3 2 2 3" xfId="23091"/>
    <cellStyle name="Output 3 6 3 2 2 4" xfId="26670"/>
    <cellStyle name="Output 3 6 3 2 2 5" xfId="40183"/>
    <cellStyle name="Output 3 6 3 2 3" xfId="6867"/>
    <cellStyle name="Output 3 6 3 2 3 2" xfId="15569"/>
    <cellStyle name="Output 3 6 3 2 3 2 2" xfId="47545"/>
    <cellStyle name="Output 3 6 3 2 3 3" xfId="11643"/>
    <cellStyle name="Output 3 6 3 2 3 4" xfId="27745"/>
    <cellStyle name="Output 3 6 3 2 3 5" xfId="41258"/>
    <cellStyle name="Output 3 6 3 2 4" xfId="8532"/>
    <cellStyle name="Output 3 6 3 2 4 2" xfId="17234"/>
    <cellStyle name="Output 3 6 3 2 4 3" xfId="12172"/>
    <cellStyle name="Output 3 6 3 2 4 4" xfId="29410"/>
    <cellStyle name="Output 3 6 3 2 4 5" xfId="43184"/>
    <cellStyle name="Output 3 6 3 2 5" xfId="9287"/>
    <cellStyle name="Output 3 6 3 2 5 2" xfId="17989"/>
    <cellStyle name="Output 3 6 3 2 5 3" xfId="24060"/>
    <cellStyle name="Output 3 6 3 2 5 4" xfId="30165"/>
    <cellStyle name="Output 3 6 3 2 5 5" xfId="49208"/>
    <cellStyle name="Output 3 6 3 2 6" xfId="9981"/>
    <cellStyle name="Output 3 6 3 2 6 2" xfId="18683"/>
    <cellStyle name="Output 3 6 3 2 6 3" xfId="20374"/>
    <cellStyle name="Output 3 6 3 2 6 4" xfId="30859"/>
    <cellStyle name="Output 3 6 3 2 6 5" xfId="49902"/>
    <cellStyle name="Output 3 6 3 2 7" xfId="10599"/>
    <cellStyle name="Output 3 6 3 2 7 2" xfId="19301"/>
    <cellStyle name="Output 3 6 3 2 7 3" xfId="11667"/>
    <cellStyle name="Output 3 6 3 2 7 4" xfId="31477"/>
    <cellStyle name="Output 3 6 3 2 7 5" xfId="50520"/>
    <cellStyle name="Output 3 6 3 2 8" xfId="13478"/>
    <cellStyle name="Output 3 6 3 2 9" xfId="22707"/>
    <cellStyle name="Output 3 6 3 3" xfId="4952"/>
    <cellStyle name="Output 3 6 3 3 10" xfId="25831"/>
    <cellStyle name="Output 3 6 3 3 11" xfId="33770"/>
    <cellStyle name="Output 3 6 3 3 12" xfId="34706"/>
    <cellStyle name="Output 3 6 3 3 13" xfId="36817"/>
    <cellStyle name="Output 3 6 3 3 14" xfId="39344"/>
    <cellStyle name="Output 3 6 3 3 2" xfId="5976"/>
    <cellStyle name="Output 3 6 3 3 2 2" xfId="14678"/>
    <cellStyle name="Output 3 6 3 3 2 2 2" xfId="46765"/>
    <cellStyle name="Output 3 6 3 3 2 3" xfId="22367"/>
    <cellStyle name="Output 3 6 3 3 2 4" xfId="26855"/>
    <cellStyle name="Output 3 6 3 3 2 5" xfId="40368"/>
    <cellStyle name="Output 3 6 3 3 3" xfId="7043"/>
    <cellStyle name="Output 3 6 3 3 3 2" xfId="15745"/>
    <cellStyle name="Output 3 6 3 3 3 2 2" xfId="47721"/>
    <cellStyle name="Output 3 6 3 3 3 3" xfId="1801"/>
    <cellStyle name="Output 3 6 3 3 3 4" xfId="27921"/>
    <cellStyle name="Output 3 6 3 3 3 5" xfId="41434"/>
    <cellStyle name="Output 3 6 3 3 4" xfId="8708"/>
    <cellStyle name="Output 3 6 3 3 4 2" xfId="17410"/>
    <cellStyle name="Output 3 6 3 3 4 3" xfId="25037"/>
    <cellStyle name="Output 3 6 3 3 4 4" xfId="29586"/>
    <cellStyle name="Output 3 6 3 3 4 5" xfId="43360"/>
    <cellStyle name="Output 3 6 3 3 5" xfId="9463"/>
    <cellStyle name="Output 3 6 3 3 5 2" xfId="18165"/>
    <cellStyle name="Output 3 6 3 3 5 3" xfId="25296"/>
    <cellStyle name="Output 3 6 3 3 5 4" xfId="30341"/>
    <cellStyle name="Output 3 6 3 3 5 5" xfId="49384"/>
    <cellStyle name="Output 3 6 3 3 6" xfId="10157"/>
    <cellStyle name="Output 3 6 3 3 6 2" xfId="18859"/>
    <cellStyle name="Output 3 6 3 3 6 3" xfId="19918"/>
    <cellStyle name="Output 3 6 3 3 6 4" xfId="31035"/>
    <cellStyle name="Output 3 6 3 3 6 5" xfId="50078"/>
    <cellStyle name="Output 3 6 3 3 7" xfId="10775"/>
    <cellStyle name="Output 3 6 3 3 7 2" xfId="19477"/>
    <cellStyle name="Output 3 6 3 3 7 3" xfId="19998"/>
    <cellStyle name="Output 3 6 3 3 7 4" xfId="31653"/>
    <cellStyle name="Output 3 6 3 3 7 5" xfId="50696"/>
    <cellStyle name="Output 3 6 3 3 8" xfId="13654"/>
    <cellStyle name="Output 3 6 3 3 9" xfId="20268"/>
    <cellStyle name="Output 3 6 3 4" xfId="5435"/>
    <cellStyle name="Output 3 6 3 4 2" xfId="14137"/>
    <cellStyle name="Output 3 6 3 4 2 2" xfId="46263"/>
    <cellStyle name="Output 3 6 3 4 3" xfId="22006"/>
    <cellStyle name="Output 3 6 3 4 4" xfId="26314"/>
    <cellStyle name="Output 3 6 3 4 5" xfId="39827"/>
    <cellStyle name="Output 3 6 3 5" xfId="5331"/>
    <cellStyle name="Output 3 6 3 5 2" xfId="14033"/>
    <cellStyle name="Output 3 6 3 5 2 2" xfId="46171"/>
    <cellStyle name="Output 3 6 3 5 3" xfId="25354"/>
    <cellStyle name="Output 3 6 3 5 4" xfId="26210"/>
    <cellStyle name="Output 3 6 3 5 5" xfId="39723"/>
    <cellStyle name="Output 3 6 3 6" xfId="6517"/>
    <cellStyle name="Output 3 6 3 6 2" xfId="15219"/>
    <cellStyle name="Output 3 6 3 6 2 2" xfId="47251"/>
    <cellStyle name="Output 3 6 3 6 3" xfId="23886"/>
    <cellStyle name="Output 3 6 3 6 4" xfId="27396"/>
    <cellStyle name="Output 3 6 3 6 5" xfId="40909"/>
    <cellStyle name="Output 3 6 3 7" xfId="6047"/>
    <cellStyle name="Output 3 6 3 7 2" xfId="14749"/>
    <cellStyle name="Output 3 6 3 7 3" xfId="22540"/>
    <cellStyle name="Output 3 6 3 7 4" xfId="26926"/>
    <cellStyle name="Output 3 6 3 7 5" xfId="40439"/>
    <cellStyle name="Output 3 6 3 8" xfId="7958"/>
    <cellStyle name="Output 3 6 3 8 2" xfId="16660"/>
    <cellStyle name="Output 3 6 3 8 3" xfId="22421"/>
    <cellStyle name="Output 3 6 3 8 4" xfId="28836"/>
    <cellStyle name="Output 3 6 3 8 5" xfId="48476"/>
    <cellStyle name="Output 3 6 3 9" xfId="8191"/>
    <cellStyle name="Output 3 6 3 9 2" xfId="16893"/>
    <cellStyle name="Output 3 6 3 9 3" xfId="12707"/>
    <cellStyle name="Output 3 6 3 9 4" xfId="29069"/>
    <cellStyle name="Output 3 6 3 9 5" xfId="48709"/>
    <cellStyle name="Output 3 6 4" xfId="1422"/>
    <cellStyle name="Output 3 6 4 10" xfId="9781"/>
    <cellStyle name="Output 3 6 4 10 2" xfId="18483"/>
    <cellStyle name="Output 3 6 4 10 3" xfId="11539"/>
    <cellStyle name="Output 3 6 4 10 4" xfId="30659"/>
    <cellStyle name="Output 3 6 4 10 5" xfId="49702"/>
    <cellStyle name="Output 3 6 4 11" xfId="10456"/>
    <cellStyle name="Output 3 6 4 11 2" xfId="19158"/>
    <cellStyle name="Output 3 6 4 11 3" xfId="12251"/>
    <cellStyle name="Output 3 6 4 11 4" xfId="31334"/>
    <cellStyle name="Output 3 6 4 11 5" xfId="50377"/>
    <cellStyle name="Output 3 6 4 12" xfId="11204"/>
    <cellStyle name="Output 3 6 4 13" xfId="24509"/>
    <cellStyle name="Output 3 6 4 14" xfId="23689"/>
    <cellStyle name="Output 3 6 4 15" xfId="33215"/>
    <cellStyle name="Output 3 6 4 16" xfId="34387"/>
    <cellStyle name="Output 3 6 4 17" xfId="36262"/>
    <cellStyle name="Output 3 6 4 18" xfId="38789"/>
    <cellStyle name="Output 3 6 4 2" xfId="5008"/>
    <cellStyle name="Output 3 6 4 2 10" xfId="25887"/>
    <cellStyle name="Output 3 6 4 2 11" xfId="33826"/>
    <cellStyle name="Output 3 6 4 2 12" xfId="34762"/>
    <cellStyle name="Output 3 6 4 2 13" xfId="36873"/>
    <cellStyle name="Output 3 6 4 2 14" xfId="39400"/>
    <cellStyle name="Output 3 6 4 2 2" xfId="3186"/>
    <cellStyle name="Output 3 6 4 2 2 2" xfId="12001"/>
    <cellStyle name="Output 3 6 4 2 2 2 2" xfId="44724"/>
    <cellStyle name="Output 3 6 4 2 2 3" xfId="25395"/>
    <cellStyle name="Output 3 6 4 2 2 4" xfId="20887"/>
    <cellStyle name="Output 3 6 4 2 2 5" xfId="37484"/>
    <cellStyle name="Output 3 6 4 2 3" xfId="7099"/>
    <cellStyle name="Output 3 6 4 2 3 2" xfId="15801"/>
    <cellStyle name="Output 3 6 4 2 3 2 2" xfId="47777"/>
    <cellStyle name="Output 3 6 4 2 3 3" xfId="12930"/>
    <cellStyle name="Output 3 6 4 2 3 4" xfId="27977"/>
    <cellStyle name="Output 3 6 4 2 3 5" xfId="41490"/>
    <cellStyle name="Output 3 6 4 2 4" xfId="8764"/>
    <cellStyle name="Output 3 6 4 2 4 2" xfId="17466"/>
    <cellStyle name="Output 3 6 4 2 4 3" xfId="24350"/>
    <cellStyle name="Output 3 6 4 2 4 4" xfId="29642"/>
    <cellStyle name="Output 3 6 4 2 4 5" xfId="43416"/>
    <cellStyle name="Output 3 6 4 2 5" xfId="9519"/>
    <cellStyle name="Output 3 6 4 2 5 2" xfId="18221"/>
    <cellStyle name="Output 3 6 4 2 5 3" xfId="20292"/>
    <cellStyle name="Output 3 6 4 2 5 4" xfId="30397"/>
    <cellStyle name="Output 3 6 4 2 5 5" xfId="49440"/>
    <cellStyle name="Output 3 6 4 2 6" xfId="10213"/>
    <cellStyle name="Output 3 6 4 2 6 2" xfId="18915"/>
    <cellStyle name="Output 3 6 4 2 6 3" xfId="11727"/>
    <cellStyle name="Output 3 6 4 2 6 4" xfId="31091"/>
    <cellStyle name="Output 3 6 4 2 6 5" xfId="50134"/>
    <cellStyle name="Output 3 6 4 2 7" xfId="10831"/>
    <cellStyle name="Output 3 6 4 2 7 2" xfId="19533"/>
    <cellStyle name="Output 3 6 4 2 7 3" xfId="12751"/>
    <cellStyle name="Output 3 6 4 2 7 4" xfId="31709"/>
    <cellStyle name="Output 3 6 4 2 7 5" xfId="50752"/>
    <cellStyle name="Output 3 6 4 2 8" xfId="13710"/>
    <cellStyle name="Output 3 6 4 2 9" xfId="25136"/>
    <cellStyle name="Output 3 6 4 3" xfId="5170"/>
    <cellStyle name="Output 3 6 4 3 10" xfId="26049"/>
    <cellStyle name="Output 3 6 4 3 11" xfId="33988"/>
    <cellStyle name="Output 3 6 4 3 12" xfId="34924"/>
    <cellStyle name="Output 3 6 4 3 13" xfId="37035"/>
    <cellStyle name="Output 3 6 4 3 14" xfId="39562"/>
    <cellStyle name="Output 3 6 4 3 2" xfId="5474"/>
    <cellStyle name="Output 3 6 4 3 2 2" xfId="14176"/>
    <cellStyle name="Output 3 6 4 3 2 2 2" xfId="46301"/>
    <cellStyle name="Output 3 6 4 3 2 3" xfId="20808"/>
    <cellStyle name="Output 3 6 4 3 2 4" xfId="26353"/>
    <cellStyle name="Output 3 6 4 3 2 5" xfId="39866"/>
    <cellStyle name="Output 3 6 4 3 3" xfId="7261"/>
    <cellStyle name="Output 3 6 4 3 3 2" xfId="15963"/>
    <cellStyle name="Output 3 6 4 3 3 2 2" xfId="47939"/>
    <cellStyle name="Output 3 6 4 3 3 3" xfId="25063"/>
    <cellStyle name="Output 3 6 4 3 3 4" xfId="28139"/>
    <cellStyle name="Output 3 6 4 3 3 5" xfId="41652"/>
    <cellStyle name="Output 3 6 4 3 4" xfId="8926"/>
    <cellStyle name="Output 3 6 4 3 4 2" xfId="17628"/>
    <cellStyle name="Output 3 6 4 3 4 3" xfId="20810"/>
    <cellStyle name="Output 3 6 4 3 4 4" xfId="29804"/>
    <cellStyle name="Output 3 6 4 3 4 5" xfId="43578"/>
    <cellStyle name="Output 3 6 4 3 5" xfId="9681"/>
    <cellStyle name="Output 3 6 4 3 5 2" xfId="18383"/>
    <cellStyle name="Output 3 6 4 3 5 3" xfId="20392"/>
    <cellStyle name="Output 3 6 4 3 5 4" xfId="30559"/>
    <cellStyle name="Output 3 6 4 3 5 5" xfId="49602"/>
    <cellStyle name="Output 3 6 4 3 6" xfId="10375"/>
    <cellStyle name="Output 3 6 4 3 6 2" xfId="19077"/>
    <cellStyle name="Output 3 6 4 3 6 3" xfId="13282"/>
    <cellStyle name="Output 3 6 4 3 6 4" xfId="31253"/>
    <cellStyle name="Output 3 6 4 3 6 5" xfId="50296"/>
    <cellStyle name="Output 3 6 4 3 7" xfId="10993"/>
    <cellStyle name="Output 3 6 4 3 7 2" xfId="19695"/>
    <cellStyle name="Output 3 6 4 3 7 3" xfId="20130"/>
    <cellStyle name="Output 3 6 4 3 7 4" xfId="31871"/>
    <cellStyle name="Output 3 6 4 3 7 5" xfId="50914"/>
    <cellStyle name="Output 3 6 4 3 8" xfId="13872"/>
    <cellStyle name="Output 3 6 4 3 9" xfId="23989"/>
    <cellStyle name="Output 3 6 4 4" xfId="5499"/>
    <cellStyle name="Output 3 6 4 4 2" xfId="14201"/>
    <cellStyle name="Output 3 6 4 4 2 2" xfId="46326"/>
    <cellStyle name="Output 3 6 4 4 3" xfId="12979"/>
    <cellStyle name="Output 3 6 4 4 4" xfId="26378"/>
    <cellStyle name="Output 3 6 4 4 5" xfId="39891"/>
    <cellStyle name="Output 3 6 4 5" xfId="6640"/>
    <cellStyle name="Output 3 6 4 5 2" xfId="15342"/>
    <cellStyle name="Output 3 6 4 5 2 2" xfId="47354"/>
    <cellStyle name="Output 3 6 4 5 3" xfId="24912"/>
    <cellStyle name="Output 3 6 4 5 4" xfId="27518"/>
    <cellStyle name="Output 3 6 4 5 5" xfId="41031"/>
    <cellStyle name="Output 3 6 4 6" xfId="6365"/>
    <cellStyle name="Output 3 6 4 6 2" xfId="15067"/>
    <cellStyle name="Output 3 6 4 6 2 2" xfId="47120"/>
    <cellStyle name="Output 3 6 4 6 3" xfId="22084"/>
    <cellStyle name="Output 3 6 4 6 4" xfId="27244"/>
    <cellStyle name="Output 3 6 4 6 5" xfId="40757"/>
    <cellStyle name="Output 3 6 4 7" xfId="7384"/>
    <cellStyle name="Output 3 6 4 7 2" xfId="16086"/>
    <cellStyle name="Output 3 6 4 7 3" xfId="22516"/>
    <cellStyle name="Output 3 6 4 7 4" xfId="28262"/>
    <cellStyle name="Output 3 6 4 7 5" xfId="41775"/>
    <cellStyle name="Output 3 6 4 8" xfId="8267"/>
    <cellStyle name="Output 3 6 4 8 2" xfId="16969"/>
    <cellStyle name="Output 3 6 4 8 3" xfId="24326"/>
    <cellStyle name="Output 3 6 4 8 4" xfId="29145"/>
    <cellStyle name="Output 3 6 4 8 5" xfId="48781"/>
    <cellStyle name="Output 3 6 4 9" xfId="9048"/>
    <cellStyle name="Output 3 6 4 9 2" xfId="17750"/>
    <cellStyle name="Output 3 6 4 9 3" xfId="23352"/>
    <cellStyle name="Output 3 6 4 9 4" xfId="29926"/>
    <cellStyle name="Output 3 6 4 9 5" xfId="48969"/>
    <cellStyle name="Output 3 6 5" xfId="5071"/>
    <cellStyle name="Output 3 6 5 10" xfId="25950"/>
    <cellStyle name="Output 3 6 5 11" xfId="33889"/>
    <cellStyle name="Output 3 6 5 12" xfId="34825"/>
    <cellStyle name="Output 3 6 5 13" xfId="36936"/>
    <cellStyle name="Output 3 6 5 14" xfId="39463"/>
    <cellStyle name="Output 3 6 5 2" xfId="5490"/>
    <cellStyle name="Output 3 6 5 2 2" xfId="14192"/>
    <cellStyle name="Output 3 6 5 2 2 2" xfId="46317"/>
    <cellStyle name="Output 3 6 5 2 3" xfId="24230"/>
    <cellStyle name="Output 3 6 5 2 4" xfId="26369"/>
    <cellStyle name="Output 3 6 5 2 5" xfId="39882"/>
    <cellStyle name="Output 3 6 5 3" xfId="7162"/>
    <cellStyle name="Output 3 6 5 3 2" xfId="15864"/>
    <cellStyle name="Output 3 6 5 3 2 2" xfId="47840"/>
    <cellStyle name="Output 3 6 5 3 3" xfId="22387"/>
    <cellStyle name="Output 3 6 5 3 4" xfId="28040"/>
    <cellStyle name="Output 3 6 5 3 5" xfId="41553"/>
    <cellStyle name="Output 3 6 5 4" xfId="8827"/>
    <cellStyle name="Output 3 6 5 4 2" xfId="17529"/>
    <cellStyle name="Output 3 6 5 4 3" xfId="25458"/>
    <cellStyle name="Output 3 6 5 4 4" xfId="29705"/>
    <cellStyle name="Output 3 6 5 4 5" xfId="43479"/>
    <cellStyle name="Output 3 6 5 5" xfId="9582"/>
    <cellStyle name="Output 3 6 5 5 2" xfId="18284"/>
    <cellStyle name="Output 3 6 5 5 3" xfId="2421"/>
    <cellStyle name="Output 3 6 5 5 4" xfId="30460"/>
    <cellStyle name="Output 3 6 5 5 5" xfId="49503"/>
    <cellStyle name="Output 3 6 5 6" xfId="10276"/>
    <cellStyle name="Output 3 6 5 6 2" xfId="18978"/>
    <cellStyle name="Output 3 6 5 6 3" xfId="13326"/>
    <cellStyle name="Output 3 6 5 6 4" xfId="31154"/>
    <cellStyle name="Output 3 6 5 6 5" xfId="50197"/>
    <cellStyle name="Output 3 6 5 7" xfId="10894"/>
    <cellStyle name="Output 3 6 5 7 2" xfId="19596"/>
    <cellStyle name="Output 3 6 5 7 3" xfId="19825"/>
    <cellStyle name="Output 3 6 5 7 4" xfId="31772"/>
    <cellStyle name="Output 3 6 5 7 5" xfId="50815"/>
    <cellStyle name="Output 3 6 5 8" xfId="13773"/>
    <cellStyle name="Output 3 6 5 9" xfId="23009"/>
    <cellStyle name="Output 3 6 6" xfId="4838"/>
    <cellStyle name="Output 3 6 6 10" xfId="25717"/>
    <cellStyle name="Output 3 6 6 11" xfId="33656"/>
    <cellStyle name="Output 3 6 6 12" xfId="34592"/>
    <cellStyle name="Output 3 6 6 13" xfId="36703"/>
    <cellStyle name="Output 3 6 6 14" xfId="39230"/>
    <cellStyle name="Output 3 6 6 2" xfId="5289"/>
    <cellStyle name="Output 3 6 6 2 2" xfId="13991"/>
    <cellStyle name="Output 3 6 6 2 2 2" xfId="46132"/>
    <cellStyle name="Output 3 6 6 2 3" xfId="11414"/>
    <cellStyle name="Output 3 6 6 2 4" xfId="26168"/>
    <cellStyle name="Output 3 6 6 2 5" xfId="39681"/>
    <cellStyle name="Output 3 6 6 3" xfId="6929"/>
    <cellStyle name="Output 3 6 6 3 2" xfId="15631"/>
    <cellStyle name="Output 3 6 6 3 2 2" xfId="47607"/>
    <cellStyle name="Output 3 6 6 3 3" xfId="11260"/>
    <cellStyle name="Output 3 6 6 3 4" xfId="27807"/>
    <cellStyle name="Output 3 6 6 3 5" xfId="41320"/>
    <cellStyle name="Output 3 6 6 4" xfId="8594"/>
    <cellStyle name="Output 3 6 6 4 2" xfId="17296"/>
    <cellStyle name="Output 3 6 6 4 3" xfId="1786"/>
    <cellStyle name="Output 3 6 6 4 4" xfId="29472"/>
    <cellStyle name="Output 3 6 6 4 5" xfId="43246"/>
    <cellStyle name="Output 3 6 6 5" xfId="9349"/>
    <cellStyle name="Output 3 6 6 5 2" xfId="18051"/>
    <cellStyle name="Output 3 6 6 5 3" xfId="12305"/>
    <cellStyle name="Output 3 6 6 5 4" xfId="30227"/>
    <cellStyle name="Output 3 6 6 5 5" xfId="49270"/>
    <cellStyle name="Output 3 6 6 6" xfId="10043"/>
    <cellStyle name="Output 3 6 6 6 2" xfId="18745"/>
    <cellStyle name="Output 3 6 6 6 3" xfId="20355"/>
    <cellStyle name="Output 3 6 6 6 4" xfId="30921"/>
    <cellStyle name="Output 3 6 6 6 5" xfId="49964"/>
    <cellStyle name="Output 3 6 6 7" xfId="10661"/>
    <cellStyle name="Output 3 6 6 7 2" xfId="19363"/>
    <cellStyle name="Output 3 6 6 7 3" xfId="20435"/>
    <cellStyle name="Output 3 6 6 7 4" xfId="31539"/>
    <cellStyle name="Output 3 6 6 7 5" xfId="50582"/>
    <cellStyle name="Output 3 6 6 8" xfId="13540"/>
    <cellStyle name="Output 3 6 6 9" xfId="21077"/>
    <cellStyle name="Output 3 6 7" xfId="3237"/>
    <cellStyle name="Output 3 6 7 2" xfId="12052"/>
    <cellStyle name="Output 3 6 7 2 2" xfId="44769"/>
    <cellStyle name="Output 3 6 7 3" xfId="23098"/>
    <cellStyle name="Output 3 6 7 4" xfId="1837"/>
    <cellStyle name="Output 3 6 7 5" xfId="37535"/>
    <cellStyle name="Output 3 6 8" xfId="5665"/>
    <cellStyle name="Output 3 6 8 2" xfId="14367"/>
    <cellStyle name="Output 3 6 8 2 2" xfId="46482"/>
    <cellStyle name="Output 3 6 8 3" xfId="23351"/>
    <cellStyle name="Output 3 6 8 4" xfId="26544"/>
    <cellStyle name="Output 3 6 8 5" xfId="40057"/>
    <cellStyle name="Output 3 6 9" xfId="3391"/>
    <cellStyle name="Output 3 6 9 2" xfId="12198"/>
    <cellStyle name="Output 3 6 9 2 2" xfId="44917"/>
    <cellStyle name="Output 3 6 9 3" xfId="20735"/>
    <cellStyle name="Output 3 6 9 4" xfId="12719"/>
    <cellStyle name="Output 3 6 9 5" xfId="37689"/>
    <cellStyle name="Output 3 7" xfId="699"/>
    <cellStyle name="Output 3 7 10" xfId="6486"/>
    <cellStyle name="Output 3 7 10 2" xfId="15188"/>
    <cellStyle name="Output 3 7 10 3" xfId="23544"/>
    <cellStyle name="Output 3 7 10 4" xfId="27365"/>
    <cellStyle name="Output 3 7 10 5" xfId="40878"/>
    <cellStyle name="Output 3 7 11" xfId="7600"/>
    <cellStyle name="Output 3 7 11 2" xfId="16302"/>
    <cellStyle name="Output 3 7 11 3" xfId="25036"/>
    <cellStyle name="Output 3 7 11 4" xfId="28478"/>
    <cellStyle name="Output 3 7 11 5" xfId="48209"/>
    <cellStyle name="Output 3 7 12" xfId="7804"/>
    <cellStyle name="Output 3 7 12 2" xfId="16506"/>
    <cellStyle name="Output 3 7 12 3" xfId="22644"/>
    <cellStyle name="Output 3 7 12 4" xfId="28682"/>
    <cellStyle name="Output 3 7 12 5" xfId="48328"/>
    <cellStyle name="Output 3 7 13" xfId="7879"/>
    <cellStyle name="Output 3 7 13 2" xfId="16581"/>
    <cellStyle name="Output 3 7 13 3" xfId="11116"/>
    <cellStyle name="Output 3 7 13 4" xfId="28757"/>
    <cellStyle name="Output 3 7 13 5" xfId="48397"/>
    <cellStyle name="Output 3 7 14" xfId="7980"/>
    <cellStyle name="Output 3 7 14 2" xfId="16682"/>
    <cellStyle name="Output 3 7 14 3" xfId="20588"/>
    <cellStyle name="Output 3 7 14 4" xfId="28858"/>
    <cellStyle name="Output 3 7 14 5" xfId="48498"/>
    <cellStyle name="Output 3 7 15" xfId="2411"/>
    <cellStyle name="Output 3 7 16" xfId="23629"/>
    <cellStyle name="Output 3 7 17" xfId="21395"/>
    <cellStyle name="Output 3 7 18" xfId="32211"/>
    <cellStyle name="Output 3 7 19" xfId="34151"/>
    <cellStyle name="Output 3 7 2" xfId="773"/>
    <cellStyle name="Output 3 7 2 10" xfId="8118"/>
    <cellStyle name="Output 3 7 2 10 2" xfId="16820"/>
    <cellStyle name="Output 3 7 2 10 3" xfId="22229"/>
    <cellStyle name="Output 3 7 2 10 4" xfId="28996"/>
    <cellStyle name="Output 3 7 2 10 5" xfId="48636"/>
    <cellStyle name="Output 3 7 2 11" xfId="8283"/>
    <cellStyle name="Output 3 7 2 11 2" xfId="16985"/>
    <cellStyle name="Output 3 7 2 11 3" xfId="22014"/>
    <cellStyle name="Output 3 7 2 11 4" xfId="29161"/>
    <cellStyle name="Output 3 7 2 11 5" xfId="48797"/>
    <cellStyle name="Output 3 7 2 12" xfId="9062"/>
    <cellStyle name="Output 3 7 2 12 2" xfId="17764"/>
    <cellStyle name="Output 3 7 2 12 3" xfId="23588"/>
    <cellStyle name="Output 3 7 2 12 4" xfId="29940"/>
    <cellStyle name="Output 3 7 2 12 5" xfId="48983"/>
    <cellStyle name="Output 3 7 2 13" xfId="11321"/>
    <cellStyle name="Output 3 7 2 14" xfId="2490"/>
    <cellStyle name="Output 3 7 2 15" xfId="12496"/>
    <cellStyle name="Output 3 7 2 16" xfId="32567"/>
    <cellStyle name="Output 3 7 2 17" xfId="34269"/>
    <cellStyle name="Output 3 7 2 18" xfId="35614"/>
    <cellStyle name="Output 3 7 2 19" xfId="37414"/>
    <cellStyle name="Output 3 7 2 2" xfId="1542"/>
    <cellStyle name="Output 3 7 2 2 10" xfId="13239"/>
    <cellStyle name="Output 3 7 2 2 11" xfId="24299"/>
    <cellStyle name="Output 3 7 2 2 12" xfId="25578"/>
    <cellStyle name="Output 3 7 2 2 13" xfId="33335"/>
    <cellStyle name="Output 3 7 2 2 14" xfId="34453"/>
    <cellStyle name="Output 3 7 2 2 15" xfId="36382"/>
    <cellStyle name="Output 3 7 2 2 16" xfId="38909"/>
    <cellStyle name="Output 3 7 2 2 2" xfId="5038"/>
    <cellStyle name="Output 3 7 2 2 2 10" xfId="25917"/>
    <cellStyle name="Output 3 7 2 2 2 11" xfId="33856"/>
    <cellStyle name="Output 3 7 2 2 2 12" xfId="34792"/>
    <cellStyle name="Output 3 7 2 2 2 13" xfId="36903"/>
    <cellStyle name="Output 3 7 2 2 2 14" xfId="39430"/>
    <cellStyle name="Output 3 7 2 2 2 2" xfId="5624"/>
    <cellStyle name="Output 3 7 2 2 2 2 2" xfId="14326"/>
    <cellStyle name="Output 3 7 2 2 2 2 2 2" xfId="46444"/>
    <cellStyle name="Output 3 7 2 2 2 2 3" xfId="23438"/>
    <cellStyle name="Output 3 7 2 2 2 2 4" xfId="26503"/>
    <cellStyle name="Output 3 7 2 2 2 2 5" xfId="40016"/>
    <cellStyle name="Output 3 7 2 2 2 3" xfId="7129"/>
    <cellStyle name="Output 3 7 2 2 2 3 2" xfId="15831"/>
    <cellStyle name="Output 3 7 2 2 2 3 2 2" xfId="47807"/>
    <cellStyle name="Output 3 7 2 2 2 3 3" xfId="20622"/>
    <cellStyle name="Output 3 7 2 2 2 3 4" xfId="28007"/>
    <cellStyle name="Output 3 7 2 2 2 3 5" xfId="41520"/>
    <cellStyle name="Output 3 7 2 2 2 4" xfId="8794"/>
    <cellStyle name="Output 3 7 2 2 2 4 2" xfId="17496"/>
    <cellStyle name="Output 3 7 2 2 2 4 3" xfId="24178"/>
    <cellStyle name="Output 3 7 2 2 2 4 4" xfId="29672"/>
    <cellStyle name="Output 3 7 2 2 2 4 5" xfId="43446"/>
    <cellStyle name="Output 3 7 2 2 2 5" xfId="9549"/>
    <cellStyle name="Output 3 7 2 2 2 5 2" xfId="18251"/>
    <cellStyle name="Output 3 7 2 2 2 5 3" xfId="11108"/>
    <cellStyle name="Output 3 7 2 2 2 5 4" xfId="30427"/>
    <cellStyle name="Output 3 7 2 2 2 5 5" xfId="49470"/>
    <cellStyle name="Output 3 7 2 2 2 6" xfId="10243"/>
    <cellStyle name="Output 3 7 2 2 2 6 2" xfId="18945"/>
    <cellStyle name="Output 3 7 2 2 2 6 3" xfId="12579"/>
    <cellStyle name="Output 3 7 2 2 2 6 4" xfId="31121"/>
    <cellStyle name="Output 3 7 2 2 2 6 5" xfId="50164"/>
    <cellStyle name="Output 3 7 2 2 2 7" xfId="10861"/>
    <cellStyle name="Output 3 7 2 2 2 7 2" xfId="19563"/>
    <cellStyle name="Output 3 7 2 2 2 7 3" xfId="13139"/>
    <cellStyle name="Output 3 7 2 2 2 7 4" xfId="31739"/>
    <cellStyle name="Output 3 7 2 2 2 7 5" xfId="50782"/>
    <cellStyle name="Output 3 7 2 2 2 8" xfId="13740"/>
    <cellStyle name="Output 3 7 2 2 2 9" xfId="24814"/>
    <cellStyle name="Output 3 7 2 2 3" xfId="5236"/>
    <cellStyle name="Output 3 7 2 2 3 10" xfId="26115"/>
    <cellStyle name="Output 3 7 2 2 3 11" xfId="34054"/>
    <cellStyle name="Output 3 7 2 2 3 12" xfId="34990"/>
    <cellStyle name="Output 3 7 2 2 3 13" xfId="37101"/>
    <cellStyle name="Output 3 7 2 2 3 14" xfId="39628"/>
    <cellStyle name="Output 3 7 2 2 3 2" xfId="6591"/>
    <cellStyle name="Output 3 7 2 2 3 2 2" xfId="15293"/>
    <cellStyle name="Output 3 7 2 2 3 2 2 2" xfId="47318"/>
    <cellStyle name="Output 3 7 2 2 3 2 3" xfId="21244"/>
    <cellStyle name="Output 3 7 2 2 3 2 4" xfId="27469"/>
    <cellStyle name="Output 3 7 2 2 3 2 5" xfId="40982"/>
    <cellStyle name="Output 3 7 2 2 3 3" xfId="7327"/>
    <cellStyle name="Output 3 7 2 2 3 3 2" xfId="16029"/>
    <cellStyle name="Output 3 7 2 2 3 3 2 2" xfId="48005"/>
    <cellStyle name="Output 3 7 2 2 3 3 3" xfId="21277"/>
    <cellStyle name="Output 3 7 2 2 3 3 4" xfId="28205"/>
    <cellStyle name="Output 3 7 2 2 3 3 5" xfId="41718"/>
    <cellStyle name="Output 3 7 2 2 3 4" xfId="8992"/>
    <cellStyle name="Output 3 7 2 2 3 4 2" xfId="17694"/>
    <cellStyle name="Output 3 7 2 2 3 4 3" xfId="22911"/>
    <cellStyle name="Output 3 7 2 2 3 4 4" xfId="29870"/>
    <cellStyle name="Output 3 7 2 2 3 4 5" xfId="43644"/>
    <cellStyle name="Output 3 7 2 2 3 5" xfId="9747"/>
    <cellStyle name="Output 3 7 2 2 3 5 2" xfId="18449"/>
    <cellStyle name="Output 3 7 2 2 3 5 3" xfId="20376"/>
    <cellStyle name="Output 3 7 2 2 3 5 4" xfId="30625"/>
    <cellStyle name="Output 3 7 2 2 3 5 5" xfId="49668"/>
    <cellStyle name="Output 3 7 2 2 3 6" xfId="10441"/>
    <cellStyle name="Output 3 7 2 2 3 6 2" xfId="19143"/>
    <cellStyle name="Output 3 7 2 2 3 6 3" xfId="12244"/>
    <cellStyle name="Output 3 7 2 2 3 6 4" xfId="31319"/>
    <cellStyle name="Output 3 7 2 2 3 6 5" xfId="50362"/>
    <cellStyle name="Output 3 7 2 2 3 7" xfId="11059"/>
    <cellStyle name="Output 3 7 2 2 3 7 2" xfId="19761"/>
    <cellStyle name="Output 3 7 2 2 3 7 3" xfId="25496"/>
    <cellStyle name="Output 3 7 2 2 3 7 4" xfId="31937"/>
    <cellStyle name="Output 3 7 2 2 3 7 5" xfId="50980"/>
    <cellStyle name="Output 3 7 2 2 3 8" xfId="13938"/>
    <cellStyle name="Output 3 7 2 2 3 9" xfId="24330"/>
    <cellStyle name="Output 3 7 2 2 4" xfId="6168"/>
    <cellStyle name="Output 3 7 2 2 4 2" xfId="14870"/>
    <cellStyle name="Output 3 7 2 2 4 2 2" xfId="46937"/>
    <cellStyle name="Output 3 7 2 2 4 3" xfId="22479"/>
    <cellStyle name="Output 3 7 2 2 4 4" xfId="27047"/>
    <cellStyle name="Output 3 7 2 2 4 5" xfId="40560"/>
    <cellStyle name="Output 3 7 2 2 5" xfId="6724"/>
    <cellStyle name="Output 3 7 2 2 5 2" xfId="15426"/>
    <cellStyle name="Output 3 7 2 2 5 2 2" xfId="47429"/>
    <cellStyle name="Output 3 7 2 2 5 3" xfId="23411"/>
    <cellStyle name="Output 3 7 2 2 5 4" xfId="27602"/>
    <cellStyle name="Output 3 7 2 2 5 5" xfId="41115"/>
    <cellStyle name="Output 3 7 2 2 6" xfId="8360"/>
    <cellStyle name="Output 3 7 2 2 6 2" xfId="17062"/>
    <cellStyle name="Output 3 7 2 2 6 3" xfId="22224"/>
    <cellStyle name="Output 3 7 2 2 6 4" xfId="29238"/>
    <cellStyle name="Output 3 7 2 2 6 5" xfId="42925"/>
    <cellStyle name="Output 3 7 2 2 7" xfId="9135"/>
    <cellStyle name="Output 3 7 2 2 7 2" xfId="17837"/>
    <cellStyle name="Output 3 7 2 2 7 3" xfId="22376"/>
    <cellStyle name="Output 3 7 2 2 7 4" xfId="30013"/>
    <cellStyle name="Output 3 7 2 2 7 5" xfId="49056"/>
    <cellStyle name="Output 3 7 2 2 8" xfId="9863"/>
    <cellStyle name="Output 3 7 2 2 8 2" xfId="18565"/>
    <cellStyle name="Output 3 7 2 2 8 3" xfId="19767"/>
    <cellStyle name="Output 3 7 2 2 8 4" xfId="30741"/>
    <cellStyle name="Output 3 7 2 2 8 5" xfId="49784"/>
    <cellStyle name="Output 3 7 2 2 9" xfId="10522"/>
    <cellStyle name="Output 3 7 2 2 9 2" xfId="19224"/>
    <cellStyle name="Output 3 7 2 2 9 3" xfId="20317"/>
    <cellStyle name="Output 3 7 2 2 9 4" xfId="31400"/>
    <cellStyle name="Output 3 7 2 2 9 5" xfId="50443"/>
    <cellStyle name="Output 3 7 2 3" xfId="4906"/>
    <cellStyle name="Output 3 7 2 3 10" xfId="25785"/>
    <cellStyle name="Output 3 7 2 3 11" xfId="33724"/>
    <cellStyle name="Output 3 7 2 3 12" xfId="34660"/>
    <cellStyle name="Output 3 7 2 3 13" xfId="36771"/>
    <cellStyle name="Output 3 7 2 3 14" xfId="39298"/>
    <cellStyle name="Output 3 7 2 3 2" xfId="5789"/>
    <cellStyle name="Output 3 7 2 3 2 2" xfId="14491"/>
    <cellStyle name="Output 3 7 2 3 2 2 2" xfId="46593"/>
    <cellStyle name="Output 3 7 2 3 2 3" xfId="21431"/>
    <cellStyle name="Output 3 7 2 3 2 4" xfId="26668"/>
    <cellStyle name="Output 3 7 2 3 2 5" xfId="40181"/>
    <cellStyle name="Output 3 7 2 3 3" xfId="6997"/>
    <cellStyle name="Output 3 7 2 3 3 2" xfId="15699"/>
    <cellStyle name="Output 3 7 2 3 3 2 2" xfId="47675"/>
    <cellStyle name="Output 3 7 2 3 3 3" xfId="11573"/>
    <cellStyle name="Output 3 7 2 3 3 4" xfId="27875"/>
    <cellStyle name="Output 3 7 2 3 3 5" xfId="41388"/>
    <cellStyle name="Output 3 7 2 3 4" xfId="8662"/>
    <cellStyle name="Output 3 7 2 3 4 2" xfId="17364"/>
    <cellStyle name="Output 3 7 2 3 4 3" xfId="20786"/>
    <cellStyle name="Output 3 7 2 3 4 4" xfId="29540"/>
    <cellStyle name="Output 3 7 2 3 4 5" xfId="43314"/>
    <cellStyle name="Output 3 7 2 3 5" xfId="9417"/>
    <cellStyle name="Output 3 7 2 3 5 2" xfId="18119"/>
    <cellStyle name="Output 3 7 2 3 5 3" xfId="21732"/>
    <cellStyle name="Output 3 7 2 3 5 4" xfId="30295"/>
    <cellStyle name="Output 3 7 2 3 5 5" xfId="49338"/>
    <cellStyle name="Output 3 7 2 3 6" xfId="10111"/>
    <cellStyle name="Output 3 7 2 3 6 2" xfId="18813"/>
    <cellStyle name="Output 3 7 2 3 6 3" xfId="12149"/>
    <cellStyle name="Output 3 7 2 3 6 4" xfId="30989"/>
    <cellStyle name="Output 3 7 2 3 6 5" xfId="50032"/>
    <cellStyle name="Output 3 7 2 3 7" xfId="10729"/>
    <cellStyle name="Output 3 7 2 3 7 2" xfId="19431"/>
    <cellStyle name="Output 3 7 2 3 7 3" xfId="20204"/>
    <cellStyle name="Output 3 7 2 3 7 4" xfId="31607"/>
    <cellStyle name="Output 3 7 2 3 7 5" xfId="50650"/>
    <cellStyle name="Output 3 7 2 3 8" xfId="13608"/>
    <cellStyle name="Output 3 7 2 3 9" xfId="23472"/>
    <cellStyle name="Output 3 7 2 4" xfId="4940"/>
    <cellStyle name="Output 3 7 2 4 10" xfId="25819"/>
    <cellStyle name="Output 3 7 2 4 11" xfId="33758"/>
    <cellStyle name="Output 3 7 2 4 12" xfId="34694"/>
    <cellStyle name="Output 3 7 2 4 13" xfId="36805"/>
    <cellStyle name="Output 3 7 2 4 14" xfId="39332"/>
    <cellStyle name="Output 3 7 2 4 2" xfId="6021"/>
    <cellStyle name="Output 3 7 2 4 2 2" xfId="14723"/>
    <cellStyle name="Output 3 7 2 4 2 2 2" xfId="46806"/>
    <cellStyle name="Output 3 7 2 4 2 3" xfId="24473"/>
    <cellStyle name="Output 3 7 2 4 2 4" xfId="26900"/>
    <cellStyle name="Output 3 7 2 4 2 5" xfId="40413"/>
    <cellStyle name="Output 3 7 2 4 3" xfId="7031"/>
    <cellStyle name="Output 3 7 2 4 3 2" xfId="15733"/>
    <cellStyle name="Output 3 7 2 4 3 2 2" xfId="47709"/>
    <cellStyle name="Output 3 7 2 4 3 3" xfId="11111"/>
    <cellStyle name="Output 3 7 2 4 3 4" xfId="27909"/>
    <cellStyle name="Output 3 7 2 4 3 5" xfId="41422"/>
    <cellStyle name="Output 3 7 2 4 4" xfId="8696"/>
    <cellStyle name="Output 3 7 2 4 4 2" xfId="17398"/>
    <cellStyle name="Output 3 7 2 4 4 3" xfId="24303"/>
    <cellStyle name="Output 3 7 2 4 4 4" xfId="29574"/>
    <cellStyle name="Output 3 7 2 4 4 5" xfId="43348"/>
    <cellStyle name="Output 3 7 2 4 5" xfId="9451"/>
    <cellStyle name="Output 3 7 2 4 5 2" xfId="18153"/>
    <cellStyle name="Output 3 7 2 4 5 3" xfId="23570"/>
    <cellStyle name="Output 3 7 2 4 5 4" xfId="30329"/>
    <cellStyle name="Output 3 7 2 4 5 5" xfId="49372"/>
    <cellStyle name="Output 3 7 2 4 6" xfId="10145"/>
    <cellStyle name="Output 3 7 2 4 6 2" xfId="18847"/>
    <cellStyle name="Output 3 7 2 4 6 3" xfId="11703"/>
    <cellStyle name="Output 3 7 2 4 6 4" xfId="31023"/>
    <cellStyle name="Output 3 7 2 4 6 5" xfId="50066"/>
    <cellStyle name="Output 3 7 2 4 7" xfId="10763"/>
    <cellStyle name="Output 3 7 2 4 7 2" xfId="19465"/>
    <cellStyle name="Output 3 7 2 4 7 3" xfId="20035"/>
    <cellStyle name="Output 3 7 2 4 7 4" xfId="31641"/>
    <cellStyle name="Output 3 7 2 4 7 5" xfId="50684"/>
    <cellStyle name="Output 3 7 2 4 8" xfId="13642"/>
    <cellStyle name="Output 3 7 2 4 9" xfId="24428"/>
    <cellStyle name="Output 3 7 2 5" xfId="6387"/>
    <cellStyle name="Output 3 7 2 5 2" xfId="15089"/>
    <cellStyle name="Output 3 7 2 5 2 2" xfId="47139"/>
    <cellStyle name="Output 3 7 2 5 3" xfId="22100"/>
    <cellStyle name="Output 3 7 2 5 4" xfId="27266"/>
    <cellStyle name="Output 3 7 2 5 5" xfId="40779"/>
    <cellStyle name="Output 3 7 2 6" xfId="5671"/>
    <cellStyle name="Output 3 7 2 6 2" xfId="14373"/>
    <cellStyle name="Output 3 7 2 6 2 2" xfId="46488"/>
    <cellStyle name="Output 3 7 2 6 3" xfId="25433"/>
    <cellStyle name="Output 3 7 2 6 4" xfId="26550"/>
    <cellStyle name="Output 3 7 2 6 5" xfId="40063"/>
    <cellStyle name="Output 3 7 2 7" xfId="5242"/>
    <cellStyle name="Output 3 7 2 7 2" xfId="13944"/>
    <cellStyle name="Output 3 7 2 7 2 2" xfId="46086"/>
    <cellStyle name="Output 3 7 2 7 3" xfId="24821"/>
    <cellStyle name="Output 3 7 2 7 4" xfId="26121"/>
    <cellStyle name="Output 3 7 2 7 5" xfId="39634"/>
    <cellStyle name="Output 3 7 2 8" xfId="3198"/>
    <cellStyle name="Output 3 7 2 8 2" xfId="12013"/>
    <cellStyle name="Output 3 7 2 8 3" xfId="22089"/>
    <cellStyle name="Output 3 7 2 8 4" xfId="13306"/>
    <cellStyle name="Output 3 7 2 8 5" xfId="37496"/>
    <cellStyle name="Output 3 7 2 9" xfId="7853"/>
    <cellStyle name="Output 3 7 2 9 2" xfId="16555"/>
    <cellStyle name="Output 3 7 2 9 3" xfId="1782"/>
    <cellStyle name="Output 3 7 2 9 4" xfId="28731"/>
    <cellStyle name="Output 3 7 2 9 5" xfId="48371"/>
    <cellStyle name="Output 3 7 20" xfId="35258"/>
    <cellStyle name="Output 3 7 21" xfId="37340"/>
    <cellStyle name="Output 3 7 3" xfId="967"/>
    <cellStyle name="Output 3 7 3 10" xfId="8092"/>
    <cellStyle name="Output 3 7 3 10 2" xfId="16794"/>
    <cellStyle name="Output 3 7 3 10 3" xfId="20934"/>
    <cellStyle name="Output 3 7 3 10 4" xfId="28970"/>
    <cellStyle name="Output 3 7 3 10 5" xfId="48610"/>
    <cellStyle name="Output 3 7 3 11" xfId="8053"/>
    <cellStyle name="Output 3 7 3 11 2" xfId="16755"/>
    <cellStyle name="Output 3 7 3 11 3" xfId="25049"/>
    <cellStyle name="Output 3 7 3 11 4" xfId="28931"/>
    <cellStyle name="Output 3 7 3 11 5" xfId="48571"/>
    <cellStyle name="Output 3 7 3 12" xfId="11495"/>
    <cellStyle name="Output 3 7 3 13" xfId="22333"/>
    <cellStyle name="Output 3 7 3 14" xfId="23436"/>
    <cellStyle name="Output 3 7 3 15" xfId="32760"/>
    <cellStyle name="Output 3 7 3 16" xfId="34334"/>
    <cellStyle name="Output 3 7 3 17" xfId="35807"/>
    <cellStyle name="Output 3 7 3 18" xfId="38334"/>
    <cellStyle name="Output 3 7 3 2" xfId="4979"/>
    <cellStyle name="Output 3 7 3 2 10" xfId="25858"/>
    <cellStyle name="Output 3 7 3 2 11" xfId="33797"/>
    <cellStyle name="Output 3 7 3 2 12" xfId="34733"/>
    <cellStyle name="Output 3 7 3 2 13" xfId="36844"/>
    <cellStyle name="Output 3 7 3 2 14" xfId="39371"/>
    <cellStyle name="Output 3 7 3 2 2" xfId="5774"/>
    <cellStyle name="Output 3 7 3 2 2 2" xfId="14476"/>
    <cellStyle name="Output 3 7 3 2 2 2 2" xfId="46580"/>
    <cellStyle name="Output 3 7 3 2 2 3" xfId="22056"/>
    <cellStyle name="Output 3 7 3 2 2 4" xfId="26653"/>
    <cellStyle name="Output 3 7 3 2 2 5" xfId="40166"/>
    <cellStyle name="Output 3 7 3 2 3" xfId="7070"/>
    <cellStyle name="Output 3 7 3 2 3 2" xfId="15772"/>
    <cellStyle name="Output 3 7 3 2 3 2 2" xfId="47748"/>
    <cellStyle name="Output 3 7 3 2 3 3" xfId="19771"/>
    <cellStyle name="Output 3 7 3 2 3 4" xfId="27948"/>
    <cellStyle name="Output 3 7 3 2 3 5" xfId="41461"/>
    <cellStyle name="Output 3 7 3 2 4" xfId="8735"/>
    <cellStyle name="Output 3 7 3 2 4 2" xfId="17437"/>
    <cellStyle name="Output 3 7 3 2 4 3" xfId="12852"/>
    <cellStyle name="Output 3 7 3 2 4 4" xfId="29613"/>
    <cellStyle name="Output 3 7 3 2 4 5" xfId="43387"/>
    <cellStyle name="Output 3 7 3 2 5" xfId="9490"/>
    <cellStyle name="Output 3 7 3 2 5 2" xfId="18192"/>
    <cellStyle name="Output 3 7 3 2 5 3" xfId="25216"/>
    <cellStyle name="Output 3 7 3 2 5 4" xfId="30368"/>
    <cellStyle name="Output 3 7 3 2 5 5" xfId="49411"/>
    <cellStyle name="Output 3 7 3 2 6" xfId="10184"/>
    <cellStyle name="Output 3 7 3 2 6 2" xfId="18886"/>
    <cellStyle name="Output 3 7 3 2 6 3" xfId="12415"/>
    <cellStyle name="Output 3 7 3 2 6 4" xfId="31062"/>
    <cellStyle name="Output 3 7 3 2 6 5" xfId="50105"/>
    <cellStyle name="Output 3 7 3 2 7" xfId="10802"/>
    <cellStyle name="Output 3 7 3 2 7 2" xfId="19504"/>
    <cellStyle name="Output 3 7 3 2 7 3" xfId="11597"/>
    <cellStyle name="Output 3 7 3 2 7 4" xfId="31680"/>
    <cellStyle name="Output 3 7 3 2 7 5" xfId="50723"/>
    <cellStyle name="Output 3 7 3 2 8" xfId="13681"/>
    <cellStyle name="Output 3 7 3 2 9" xfId="23894"/>
    <cellStyle name="Output 3 7 3 3" xfId="3589"/>
    <cellStyle name="Output 3 7 3 3 10" xfId="24451"/>
    <cellStyle name="Output 3 7 3 3 11" xfId="32304"/>
    <cellStyle name="Output 3 7 3 3 12" xfId="34207"/>
    <cellStyle name="Output 3 7 3 3 13" xfId="35351"/>
    <cellStyle name="Output 3 7 3 3 14" xfId="37887"/>
    <cellStyle name="Output 3 7 3 3 2" xfId="5675"/>
    <cellStyle name="Output 3 7 3 3 2 2" xfId="14377"/>
    <cellStyle name="Output 3 7 3 3 2 2 2" xfId="46492"/>
    <cellStyle name="Output 3 7 3 3 2 3" xfId="22472"/>
    <cellStyle name="Output 3 7 3 3 2 4" xfId="26554"/>
    <cellStyle name="Output 3 7 3 3 2 5" xfId="40067"/>
    <cellStyle name="Output 3 7 3 3 3" xfId="6335"/>
    <cellStyle name="Output 3 7 3 3 3 2" xfId="15037"/>
    <cellStyle name="Output 3 7 3 3 3 2 2" xfId="47091"/>
    <cellStyle name="Output 3 7 3 3 3 3" xfId="20528"/>
    <cellStyle name="Output 3 7 3 3 3 4" xfId="27214"/>
    <cellStyle name="Output 3 7 3 3 3 5" xfId="40727"/>
    <cellStyle name="Output 3 7 3 3 4" xfId="7676"/>
    <cellStyle name="Output 3 7 3 3 4 2" xfId="16378"/>
    <cellStyle name="Output 3 7 3 3 4 3" xfId="20956"/>
    <cellStyle name="Output 3 7 3 3 4 4" xfId="28554"/>
    <cellStyle name="Output 3 7 3 3 4 5" xfId="42045"/>
    <cellStyle name="Output 3 7 3 3 5" xfId="8245"/>
    <cellStyle name="Output 3 7 3 3 5 2" xfId="16947"/>
    <cellStyle name="Output 3 7 3 3 5 3" xfId="22892"/>
    <cellStyle name="Output 3 7 3 3 5 4" xfId="29123"/>
    <cellStyle name="Output 3 7 3 3 5 5" xfId="48759"/>
    <cellStyle name="Output 3 7 3 3 6" xfId="9027"/>
    <cellStyle name="Output 3 7 3 3 6 2" xfId="17729"/>
    <cellStyle name="Output 3 7 3 3 6 3" xfId="24514"/>
    <cellStyle name="Output 3 7 3 3 6 4" xfId="29905"/>
    <cellStyle name="Output 3 7 3 3 6 5" xfId="48948"/>
    <cellStyle name="Output 3 7 3 3 7" xfId="9766"/>
    <cellStyle name="Output 3 7 3 3 7 2" xfId="18468"/>
    <cellStyle name="Output 3 7 3 3 7 3" xfId="11077"/>
    <cellStyle name="Output 3 7 3 3 7 4" xfId="30644"/>
    <cellStyle name="Output 3 7 3 3 7 5" xfId="49687"/>
    <cellStyle name="Output 3 7 3 3 8" xfId="12386"/>
    <cellStyle name="Output 3 7 3 3 9" xfId="24950"/>
    <cellStyle name="Output 3 7 3 4" xfId="5880"/>
    <cellStyle name="Output 3 7 3 4 2" xfId="14582"/>
    <cellStyle name="Output 3 7 3 4 2 2" xfId="46677"/>
    <cellStyle name="Output 3 7 3 4 3" xfId="20460"/>
    <cellStyle name="Output 3 7 3 4 4" xfId="26759"/>
    <cellStyle name="Output 3 7 3 4 5" xfId="40272"/>
    <cellStyle name="Output 3 7 3 5" xfId="5650"/>
    <cellStyle name="Output 3 7 3 5 2" xfId="14352"/>
    <cellStyle name="Output 3 7 3 5 2 2" xfId="46468"/>
    <cellStyle name="Output 3 7 3 5 3" xfId="24152"/>
    <cellStyle name="Output 3 7 3 5 4" xfId="26529"/>
    <cellStyle name="Output 3 7 3 5 5" xfId="40042"/>
    <cellStyle name="Output 3 7 3 6" xfId="6315"/>
    <cellStyle name="Output 3 7 3 6 2" xfId="15017"/>
    <cellStyle name="Output 3 7 3 6 2 2" xfId="47072"/>
    <cellStyle name="Output 3 7 3 6 3" xfId="22998"/>
    <cellStyle name="Output 3 7 3 6 4" xfId="27194"/>
    <cellStyle name="Output 3 7 3 6 5" xfId="40707"/>
    <cellStyle name="Output 3 7 3 7" xfId="7361"/>
    <cellStyle name="Output 3 7 3 7 2" xfId="16063"/>
    <cellStyle name="Output 3 7 3 7 3" xfId="24731"/>
    <cellStyle name="Output 3 7 3 7 4" xfId="28239"/>
    <cellStyle name="Output 3 7 3 7 5" xfId="41752"/>
    <cellStyle name="Output 3 7 3 8" xfId="7989"/>
    <cellStyle name="Output 3 7 3 8 2" xfId="16691"/>
    <cellStyle name="Output 3 7 3 8 3" xfId="23255"/>
    <cellStyle name="Output 3 7 3 8 4" xfId="28867"/>
    <cellStyle name="Output 3 7 3 8 5" xfId="48507"/>
    <cellStyle name="Output 3 7 3 9" xfId="7748"/>
    <cellStyle name="Output 3 7 3 9 2" xfId="16450"/>
    <cellStyle name="Output 3 7 3 9 3" xfId="24769"/>
    <cellStyle name="Output 3 7 3 9 4" xfId="28626"/>
    <cellStyle name="Output 3 7 3 9 5" xfId="48277"/>
    <cellStyle name="Output 3 7 4" xfId="1468"/>
    <cellStyle name="Output 3 7 4 10" xfId="9802"/>
    <cellStyle name="Output 3 7 4 10 2" xfId="18504"/>
    <cellStyle name="Output 3 7 4 10 3" xfId="12953"/>
    <cellStyle name="Output 3 7 4 10 4" xfId="30680"/>
    <cellStyle name="Output 3 7 4 10 5" xfId="49723"/>
    <cellStyle name="Output 3 7 4 11" xfId="10466"/>
    <cellStyle name="Output 3 7 4 11 2" xfId="19168"/>
    <cellStyle name="Output 3 7 4 11 3" xfId="13163"/>
    <cellStyle name="Output 3 7 4 11 4" xfId="31344"/>
    <cellStyle name="Output 3 7 4 11 5" xfId="50387"/>
    <cellStyle name="Output 3 7 4 12" xfId="11248"/>
    <cellStyle name="Output 3 7 4 13" xfId="22643"/>
    <cellStyle name="Output 3 7 4 14" xfId="24806"/>
    <cellStyle name="Output 3 7 4 15" xfId="33261"/>
    <cellStyle name="Output 3 7 4 16" xfId="34397"/>
    <cellStyle name="Output 3 7 4 17" xfId="36308"/>
    <cellStyle name="Output 3 7 4 18" xfId="38835"/>
    <cellStyle name="Output 3 7 4 2" xfId="5103"/>
    <cellStyle name="Output 3 7 4 2 10" xfId="25982"/>
    <cellStyle name="Output 3 7 4 2 11" xfId="33921"/>
    <cellStyle name="Output 3 7 4 2 12" xfId="34857"/>
    <cellStyle name="Output 3 7 4 2 13" xfId="36968"/>
    <cellStyle name="Output 3 7 4 2 14" xfId="39495"/>
    <cellStyle name="Output 3 7 4 2 2" xfId="5623"/>
    <cellStyle name="Output 3 7 4 2 2 2" xfId="14325"/>
    <cellStyle name="Output 3 7 4 2 2 2 2" xfId="46443"/>
    <cellStyle name="Output 3 7 4 2 2 3" xfId="24050"/>
    <cellStyle name="Output 3 7 4 2 2 4" xfId="26502"/>
    <cellStyle name="Output 3 7 4 2 2 5" xfId="40015"/>
    <cellStyle name="Output 3 7 4 2 3" xfId="7194"/>
    <cellStyle name="Output 3 7 4 2 3 2" xfId="15896"/>
    <cellStyle name="Output 3 7 4 2 3 2 2" xfId="47872"/>
    <cellStyle name="Output 3 7 4 2 3 3" xfId="20967"/>
    <cellStyle name="Output 3 7 4 2 3 4" xfId="28072"/>
    <cellStyle name="Output 3 7 4 2 3 5" xfId="41585"/>
    <cellStyle name="Output 3 7 4 2 4" xfId="8859"/>
    <cellStyle name="Output 3 7 4 2 4 2" xfId="17561"/>
    <cellStyle name="Output 3 7 4 2 4 3" xfId="22169"/>
    <cellStyle name="Output 3 7 4 2 4 4" xfId="29737"/>
    <cellStyle name="Output 3 7 4 2 4 5" xfId="43511"/>
    <cellStyle name="Output 3 7 4 2 5" xfId="9614"/>
    <cellStyle name="Output 3 7 4 2 5 2" xfId="18316"/>
    <cellStyle name="Output 3 7 4 2 5 3" xfId="19907"/>
    <cellStyle name="Output 3 7 4 2 5 4" xfId="30492"/>
    <cellStyle name="Output 3 7 4 2 5 5" xfId="49535"/>
    <cellStyle name="Output 3 7 4 2 6" xfId="10308"/>
    <cellStyle name="Output 3 7 4 2 6 2" xfId="19010"/>
    <cellStyle name="Output 3 7 4 2 6 3" xfId="11143"/>
    <cellStyle name="Output 3 7 4 2 6 4" xfId="31186"/>
    <cellStyle name="Output 3 7 4 2 6 5" xfId="50229"/>
    <cellStyle name="Output 3 7 4 2 7" xfId="10926"/>
    <cellStyle name="Output 3 7 4 2 7 2" xfId="19628"/>
    <cellStyle name="Output 3 7 4 2 7 3" xfId="13398"/>
    <cellStyle name="Output 3 7 4 2 7 4" xfId="31804"/>
    <cellStyle name="Output 3 7 4 2 7 5" xfId="50847"/>
    <cellStyle name="Output 3 7 4 2 8" xfId="13805"/>
    <cellStyle name="Output 3 7 4 2 9" xfId="21389"/>
    <cellStyle name="Output 3 7 4 3" xfId="5180"/>
    <cellStyle name="Output 3 7 4 3 10" xfId="26059"/>
    <cellStyle name="Output 3 7 4 3 11" xfId="33998"/>
    <cellStyle name="Output 3 7 4 3 12" xfId="34934"/>
    <cellStyle name="Output 3 7 4 3 13" xfId="37045"/>
    <cellStyle name="Output 3 7 4 3 14" xfId="39572"/>
    <cellStyle name="Output 3 7 4 3 2" xfId="6256"/>
    <cellStyle name="Output 3 7 4 3 2 2" xfId="14958"/>
    <cellStyle name="Output 3 7 4 3 2 2 2" xfId="47020"/>
    <cellStyle name="Output 3 7 4 3 2 3" xfId="12559"/>
    <cellStyle name="Output 3 7 4 3 2 4" xfId="27135"/>
    <cellStyle name="Output 3 7 4 3 2 5" xfId="40648"/>
    <cellStyle name="Output 3 7 4 3 3" xfId="7271"/>
    <cellStyle name="Output 3 7 4 3 3 2" xfId="15973"/>
    <cellStyle name="Output 3 7 4 3 3 2 2" xfId="47949"/>
    <cellStyle name="Output 3 7 4 3 3 3" xfId="22531"/>
    <cellStyle name="Output 3 7 4 3 3 4" xfId="28149"/>
    <cellStyle name="Output 3 7 4 3 3 5" xfId="41662"/>
    <cellStyle name="Output 3 7 4 3 4" xfId="8936"/>
    <cellStyle name="Output 3 7 4 3 4 2" xfId="17638"/>
    <cellStyle name="Output 3 7 4 3 4 3" xfId="23923"/>
    <cellStyle name="Output 3 7 4 3 4 4" xfId="29814"/>
    <cellStyle name="Output 3 7 4 3 4 5" xfId="43588"/>
    <cellStyle name="Output 3 7 4 3 5" xfId="9691"/>
    <cellStyle name="Output 3 7 4 3 5 2" xfId="18393"/>
    <cellStyle name="Output 3 7 4 3 5 3" xfId="12446"/>
    <cellStyle name="Output 3 7 4 3 5 4" xfId="30569"/>
    <cellStyle name="Output 3 7 4 3 5 5" xfId="49612"/>
    <cellStyle name="Output 3 7 4 3 6" xfId="10385"/>
    <cellStyle name="Output 3 7 4 3 6 2" xfId="19087"/>
    <cellStyle name="Output 3 7 4 3 6 3" xfId="2164"/>
    <cellStyle name="Output 3 7 4 3 6 4" xfId="31263"/>
    <cellStyle name="Output 3 7 4 3 6 5" xfId="50306"/>
    <cellStyle name="Output 3 7 4 3 7" xfId="11003"/>
    <cellStyle name="Output 3 7 4 3 7 2" xfId="19705"/>
    <cellStyle name="Output 3 7 4 3 7 3" xfId="12680"/>
    <cellStyle name="Output 3 7 4 3 7 4" xfId="31881"/>
    <cellStyle name="Output 3 7 4 3 7 5" xfId="50924"/>
    <cellStyle name="Output 3 7 4 3 8" xfId="13882"/>
    <cellStyle name="Output 3 7 4 3 9" xfId="22905"/>
    <cellStyle name="Output 3 7 4 4" xfId="5511"/>
    <cellStyle name="Output 3 7 4 4 2" xfId="14213"/>
    <cellStyle name="Output 3 7 4 4 2 2" xfId="46338"/>
    <cellStyle name="Output 3 7 4 4 3" xfId="23419"/>
    <cellStyle name="Output 3 7 4 4 4" xfId="26390"/>
    <cellStyle name="Output 3 7 4 4 5" xfId="39903"/>
    <cellStyle name="Output 3 7 4 5" xfId="6663"/>
    <cellStyle name="Output 3 7 4 5 2" xfId="15365"/>
    <cellStyle name="Output 3 7 4 5 2 2" xfId="47372"/>
    <cellStyle name="Output 3 7 4 5 3" xfId="24042"/>
    <cellStyle name="Output 3 7 4 5 4" xfId="27541"/>
    <cellStyle name="Output 3 7 4 5 5" xfId="41054"/>
    <cellStyle name="Output 3 7 4 6" xfId="6367"/>
    <cellStyle name="Output 3 7 4 6 2" xfId="15069"/>
    <cellStyle name="Output 3 7 4 6 2 2" xfId="47122"/>
    <cellStyle name="Output 3 7 4 6 3" xfId="21917"/>
    <cellStyle name="Output 3 7 4 6 4" xfId="27246"/>
    <cellStyle name="Output 3 7 4 6 5" xfId="40759"/>
    <cellStyle name="Output 3 7 4 7" xfId="6268"/>
    <cellStyle name="Output 3 7 4 7 2" xfId="14970"/>
    <cellStyle name="Output 3 7 4 7 3" xfId="22388"/>
    <cellStyle name="Output 3 7 4 7 4" xfId="27147"/>
    <cellStyle name="Output 3 7 4 7 5" xfId="40660"/>
    <cellStyle name="Output 3 7 4 8" xfId="8295"/>
    <cellStyle name="Output 3 7 4 8 2" xfId="16997"/>
    <cellStyle name="Output 3 7 4 8 3" xfId="23673"/>
    <cellStyle name="Output 3 7 4 8 4" xfId="29173"/>
    <cellStyle name="Output 3 7 4 8 5" xfId="48809"/>
    <cellStyle name="Output 3 7 4 9" xfId="9072"/>
    <cellStyle name="Output 3 7 4 9 2" xfId="17774"/>
    <cellStyle name="Output 3 7 4 9 3" xfId="20568"/>
    <cellStyle name="Output 3 7 4 9 4" xfId="29950"/>
    <cellStyle name="Output 3 7 4 9 5" xfId="48993"/>
    <cellStyle name="Output 3 7 5" xfId="5088"/>
    <cellStyle name="Output 3 7 5 10" xfId="25967"/>
    <cellStyle name="Output 3 7 5 11" xfId="33906"/>
    <cellStyle name="Output 3 7 5 12" xfId="34842"/>
    <cellStyle name="Output 3 7 5 13" xfId="36953"/>
    <cellStyle name="Output 3 7 5 14" xfId="39480"/>
    <cellStyle name="Output 3 7 5 2" xfId="6068"/>
    <cellStyle name="Output 3 7 5 2 2" xfId="14770"/>
    <cellStyle name="Output 3 7 5 2 2 2" xfId="46846"/>
    <cellStyle name="Output 3 7 5 2 3" xfId="23342"/>
    <cellStyle name="Output 3 7 5 2 4" xfId="26947"/>
    <cellStyle name="Output 3 7 5 2 5" xfId="40460"/>
    <cellStyle name="Output 3 7 5 3" xfId="7179"/>
    <cellStyle name="Output 3 7 5 3 2" xfId="15881"/>
    <cellStyle name="Output 3 7 5 3 2 2" xfId="47857"/>
    <cellStyle name="Output 3 7 5 3 3" xfId="21715"/>
    <cellStyle name="Output 3 7 5 3 4" xfId="28057"/>
    <cellStyle name="Output 3 7 5 3 5" xfId="41570"/>
    <cellStyle name="Output 3 7 5 4" xfId="8844"/>
    <cellStyle name="Output 3 7 5 4 2" xfId="17546"/>
    <cellStyle name="Output 3 7 5 4 3" xfId="23140"/>
    <cellStyle name="Output 3 7 5 4 4" xfId="29722"/>
    <cellStyle name="Output 3 7 5 4 5" xfId="43496"/>
    <cellStyle name="Output 3 7 5 5" xfId="9599"/>
    <cellStyle name="Output 3 7 5 5 2" xfId="18301"/>
    <cellStyle name="Output 3 7 5 5 3" xfId="12221"/>
    <cellStyle name="Output 3 7 5 5 4" xfId="30477"/>
    <cellStyle name="Output 3 7 5 5 5" xfId="49520"/>
    <cellStyle name="Output 3 7 5 6" xfId="10293"/>
    <cellStyle name="Output 3 7 5 6 2" xfId="18995"/>
    <cellStyle name="Output 3 7 5 6 3" xfId="11580"/>
    <cellStyle name="Output 3 7 5 6 4" xfId="31171"/>
    <cellStyle name="Output 3 7 5 6 5" xfId="50214"/>
    <cellStyle name="Output 3 7 5 7" xfId="10911"/>
    <cellStyle name="Output 3 7 5 7 2" xfId="19613"/>
    <cellStyle name="Output 3 7 5 7 3" xfId="12432"/>
    <cellStyle name="Output 3 7 5 7 4" xfId="31789"/>
    <cellStyle name="Output 3 7 5 7 5" xfId="50832"/>
    <cellStyle name="Output 3 7 5 8" xfId="13790"/>
    <cellStyle name="Output 3 7 5 9" xfId="23424"/>
    <cellStyle name="Output 3 7 6" xfId="5150"/>
    <cellStyle name="Output 3 7 6 10" xfId="26029"/>
    <cellStyle name="Output 3 7 6 11" xfId="33968"/>
    <cellStyle name="Output 3 7 6 12" xfId="34904"/>
    <cellStyle name="Output 3 7 6 13" xfId="37015"/>
    <cellStyle name="Output 3 7 6 14" xfId="39542"/>
    <cellStyle name="Output 3 7 6 2" xfId="5724"/>
    <cellStyle name="Output 3 7 6 2 2" xfId="14426"/>
    <cellStyle name="Output 3 7 6 2 2 2" xfId="46535"/>
    <cellStyle name="Output 3 7 6 2 3" xfId="12007"/>
    <cellStyle name="Output 3 7 6 2 4" xfId="26603"/>
    <cellStyle name="Output 3 7 6 2 5" xfId="40116"/>
    <cellStyle name="Output 3 7 6 3" xfId="7241"/>
    <cellStyle name="Output 3 7 6 3 2" xfId="15943"/>
    <cellStyle name="Output 3 7 6 3 2 2" xfId="47919"/>
    <cellStyle name="Output 3 7 6 3 3" xfId="11361"/>
    <cellStyle name="Output 3 7 6 3 4" xfId="28119"/>
    <cellStyle name="Output 3 7 6 3 5" xfId="41632"/>
    <cellStyle name="Output 3 7 6 4" xfId="8906"/>
    <cellStyle name="Output 3 7 6 4 2" xfId="17608"/>
    <cellStyle name="Output 3 7 6 4 3" xfId="22685"/>
    <cellStyle name="Output 3 7 6 4 4" xfId="29784"/>
    <cellStyle name="Output 3 7 6 4 5" xfId="43558"/>
    <cellStyle name="Output 3 7 6 5" xfId="9661"/>
    <cellStyle name="Output 3 7 6 5 2" xfId="18363"/>
    <cellStyle name="Output 3 7 6 5 3" xfId="11624"/>
    <cellStyle name="Output 3 7 6 5 4" xfId="30539"/>
    <cellStyle name="Output 3 7 6 5 5" xfId="49582"/>
    <cellStyle name="Output 3 7 6 6" xfId="10355"/>
    <cellStyle name="Output 3 7 6 6 2" xfId="19057"/>
    <cellStyle name="Output 3 7 6 6 3" xfId="2583"/>
    <cellStyle name="Output 3 7 6 6 4" xfId="31233"/>
    <cellStyle name="Output 3 7 6 6 5" xfId="50276"/>
    <cellStyle name="Output 3 7 6 7" xfId="10973"/>
    <cellStyle name="Output 3 7 6 7 2" xfId="19675"/>
    <cellStyle name="Output 3 7 6 7 3" xfId="12282"/>
    <cellStyle name="Output 3 7 6 7 4" xfId="31851"/>
    <cellStyle name="Output 3 7 6 7 5" xfId="50894"/>
    <cellStyle name="Output 3 7 6 8" xfId="13852"/>
    <cellStyle name="Output 3 7 6 9" xfId="25067"/>
    <cellStyle name="Output 3 7 7" xfId="3244"/>
    <cellStyle name="Output 3 7 7 2" xfId="12059"/>
    <cellStyle name="Output 3 7 7 2 2" xfId="44775"/>
    <cellStyle name="Output 3 7 7 3" xfId="21790"/>
    <cellStyle name="Output 3 7 7 4" xfId="20681"/>
    <cellStyle name="Output 3 7 7 5" xfId="37542"/>
    <cellStyle name="Output 3 7 8" xfId="6145"/>
    <cellStyle name="Output 3 7 8 2" xfId="14847"/>
    <cellStyle name="Output 3 7 8 2 2" xfId="46915"/>
    <cellStyle name="Output 3 7 8 3" xfId="24635"/>
    <cellStyle name="Output 3 7 8 4" xfId="27024"/>
    <cellStyle name="Output 3 7 8 5" xfId="40537"/>
    <cellStyle name="Output 3 7 9" xfId="6740"/>
    <cellStyle name="Output 3 7 9 2" xfId="15442"/>
    <cellStyle name="Output 3 7 9 2 2" xfId="47438"/>
    <cellStyle name="Output 3 7 9 3" xfId="11183"/>
    <cellStyle name="Output 3 7 9 4" xfId="27618"/>
    <cellStyle name="Output 3 7 9 5" xfId="41131"/>
    <cellStyle name="Output 3 8" xfId="554"/>
    <cellStyle name="Output 3 8 10" xfId="7484"/>
    <cellStyle name="Output 3 8 10 2" xfId="16186"/>
    <cellStyle name="Output 3 8 10 3" xfId="22260"/>
    <cellStyle name="Output 3 8 10 4" xfId="28362"/>
    <cellStyle name="Output 3 8 10 5" xfId="48093"/>
    <cellStyle name="Output 3 8 11" xfId="8095"/>
    <cellStyle name="Output 3 8 11 2" xfId="16797"/>
    <cellStyle name="Output 3 8 11 3" xfId="23368"/>
    <cellStyle name="Output 3 8 11 4" xfId="28973"/>
    <cellStyle name="Output 3 8 11 5" xfId="48613"/>
    <cellStyle name="Output 3 8 12" xfId="7693"/>
    <cellStyle name="Output 3 8 12 2" xfId="16395"/>
    <cellStyle name="Output 3 8 12 3" xfId="12895"/>
    <cellStyle name="Output 3 8 12 4" xfId="28571"/>
    <cellStyle name="Output 3 8 12 5" xfId="48232"/>
    <cellStyle name="Output 3 8 13" xfId="2177"/>
    <cellStyle name="Output 3 8 14" xfId="24360"/>
    <cellStyle name="Output 3 8 15" xfId="4503"/>
    <cellStyle name="Output 3 8 16" xfId="32046"/>
    <cellStyle name="Output 3 8 17" xfId="34095"/>
    <cellStyle name="Output 3 8 18" xfId="35093"/>
    <cellStyle name="Output 3 8 19" xfId="37195"/>
    <cellStyle name="Output 3 8 2" xfId="1004"/>
    <cellStyle name="Output 3 8 2 10" xfId="9197"/>
    <cellStyle name="Output 3 8 2 10 2" xfId="17899"/>
    <cellStyle name="Output 3 8 2 10 3" xfId="20929"/>
    <cellStyle name="Output 3 8 2 10 4" xfId="30075"/>
    <cellStyle name="Output 3 8 2 10 5" xfId="49118"/>
    <cellStyle name="Output 3 8 2 11" xfId="9899"/>
    <cellStyle name="Output 3 8 2 11 2" xfId="18601"/>
    <cellStyle name="Output 3 8 2 11 3" xfId="20101"/>
    <cellStyle name="Output 3 8 2 11 4" xfId="30777"/>
    <cellStyle name="Output 3 8 2 11 5" xfId="49820"/>
    <cellStyle name="Output 3 8 2 12" xfId="11528"/>
    <cellStyle name="Output 3 8 2 13" xfId="20873"/>
    <cellStyle name="Output 3 8 2 14" xfId="21498"/>
    <cellStyle name="Output 3 8 2 15" xfId="32797"/>
    <cellStyle name="Output 3 8 2 16" xfId="34337"/>
    <cellStyle name="Output 3 8 2 17" xfId="35844"/>
    <cellStyle name="Output 3 8 2 18" xfId="38371"/>
    <cellStyle name="Output 3 8 2 2" xfId="5106"/>
    <cellStyle name="Output 3 8 2 2 10" xfId="25985"/>
    <cellStyle name="Output 3 8 2 2 11" xfId="33924"/>
    <cellStyle name="Output 3 8 2 2 12" xfId="34860"/>
    <cellStyle name="Output 3 8 2 2 13" xfId="36971"/>
    <cellStyle name="Output 3 8 2 2 14" xfId="39498"/>
    <cellStyle name="Output 3 8 2 2 2" xfId="5254"/>
    <cellStyle name="Output 3 8 2 2 2 2" xfId="13956"/>
    <cellStyle name="Output 3 8 2 2 2 2 2" xfId="46098"/>
    <cellStyle name="Output 3 8 2 2 2 3" xfId="11238"/>
    <cellStyle name="Output 3 8 2 2 2 4" xfId="26133"/>
    <cellStyle name="Output 3 8 2 2 2 5" xfId="39646"/>
    <cellStyle name="Output 3 8 2 2 3" xfId="7197"/>
    <cellStyle name="Output 3 8 2 2 3 2" xfId="15899"/>
    <cellStyle name="Output 3 8 2 2 3 2 2" xfId="47875"/>
    <cellStyle name="Output 3 8 2 2 3 3" xfId="23279"/>
    <cellStyle name="Output 3 8 2 2 3 4" xfId="28075"/>
    <cellStyle name="Output 3 8 2 2 3 5" xfId="41588"/>
    <cellStyle name="Output 3 8 2 2 4" xfId="8862"/>
    <cellStyle name="Output 3 8 2 2 4 2" xfId="17564"/>
    <cellStyle name="Output 3 8 2 2 4 3" xfId="25095"/>
    <cellStyle name="Output 3 8 2 2 4 4" xfId="29740"/>
    <cellStyle name="Output 3 8 2 2 4 5" xfId="43514"/>
    <cellStyle name="Output 3 8 2 2 5" xfId="9617"/>
    <cellStyle name="Output 3 8 2 2 5 2" xfId="18319"/>
    <cellStyle name="Output 3 8 2 2 5 3" xfId="20342"/>
    <cellStyle name="Output 3 8 2 2 5 4" xfId="30495"/>
    <cellStyle name="Output 3 8 2 2 5 5" xfId="49538"/>
    <cellStyle name="Output 3 8 2 2 6" xfId="10311"/>
    <cellStyle name="Output 3 8 2 2 6 2" xfId="19013"/>
    <cellStyle name="Output 3 8 2 2 6 3" xfId="1795"/>
    <cellStyle name="Output 3 8 2 2 6 4" xfId="31189"/>
    <cellStyle name="Output 3 8 2 2 6 5" xfId="50232"/>
    <cellStyle name="Output 3 8 2 2 7" xfId="10929"/>
    <cellStyle name="Output 3 8 2 2 7 2" xfId="19631"/>
    <cellStyle name="Output 3 8 2 2 7 3" xfId="12350"/>
    <cellStyle name="Output 3 8 2 2 7 4" xfId="31807"/>
    <cellStyle name="Output 3 8 2 2 7 5" xfId="50850"/>
    <cellStyle name="Output 3 8 2 2 8" xfId="13808"/>
    <cellStyle name="Output 3 8 2 2 9" xfId="24925"/>
    <cellStyle name="Output 3 8 2 3" xfId="4994"/>
    <cellStyle name="Output 3 8 2 3 10" xfId="25873"/>
    <cellStyle name="Output 3 8 2 3 11" xfId="33812"/>
    <cellStyle name="Output 3 8 2 3 12" xfId="34748"/>
    <cellStyle name="Output 3 8 2 3 13" xfId="36859"/>
    <cellStyle name="Output 3 8 2 3 14" xfId="39386"/>
    <cellStyle name="Output 3 8 2 3 2" xfId="5522"/>
    <cellStyle name="Output 3 8 2 3 2 2" xfId="14224"/>
    <cellStyle name="Output 3 8 2 3 2 2 2" xfId="46348"/>
    <cellStyle name="Output 3 8 2 3 2 3" xfId="23878"/>
    <cellStyle name="Output 3 8 2 3 2 4" xfId="26401"/>
    <cellStyle name="Output 3 8 2 3 2 5" xfId="39914"/>
    <cellStyle name="Output 3 8 2 3 3" xfId="7085"/>
    <cellStyle name="Output 3 8 2 3 3 2" xfId="15787"/>
    <cellStyle name="Output 3 8 2 3 3 2 2" xfId="47763"/>
    <cellStyle name="Output 3 8 2 3 3 3" xfId="20161"/>
    <cellStyle name="Output 3 8 2 3 3 4" xfId="27963"/>
    <cellStyle name="Output 3 8 2 3 3 5" xfId="41476"/>
    <cellStyle name="Output 3 8 2 3 4" xfId="8750"/>
    <cellStyle name="Output 3 8 2 3 4 2" xfId="17452"/>
    <cellStyle name="Output 3 8 2 3 4 3" xfId="24725"/>
    <cellStyle name="Output 3 8 2 3 4 4" xfId="29628"/>
    <cellStyle name="Output 3 8 2 3 4 5" xfId="43402"/>
    <cellStyle name="Output 3 8 2 3 5" xfId="9505"/>
    <cellStyle name="Output 3 8 2 3 5 2" xfId="18207"/>
    <cellStyle name="Output 3 8 2 3 5 3" xfId="12764"/>
    <cellStyle name="Output 3 8 2 3 5 4" xfId="30383"/>
    <cellStyle name="Output 3 8 2 3 5 5" xfId="49426"/>
    <cellStyle name="Output 3 8 2 3 6" xfId="10199"/>
    <cellStyle name="Output 3 8 2 3 6 2" xfId="18901"/>
    <cellStyle name="Output 3 8 2 3 6 3" xfId="20227"/>
    <cellStyle name="Output 3 8 2 3 6 4" xfId="31077"/>
    <cellStyle name="Output 3 8 2 3 6 5" xfId="50120"/>
    <cellStyle name="Output 3 8 2 3 7" xfId="10817"/>
    <cellStyle name="Output 3 8 2 3 7 2" xfId="19519"/>
    <cellStyle name="Output 3 8 2 3 7 3" xfId="11899"/>
    <cellStyle name="Output 3 8 2 3 7 4" xfId="31695"/>
    <cellStyle name="Output 3 8 2 3 7 5" xfId="50738"/>
    <cellStyle name="Output 3 8 2 3 8" xfId="13696"/>
    <cellStyle name="Output 3 8 2 3 9" xfId="24332"/>
    <cellStyle name="Output 3 8 2 4" xfId="5866"/>
    <cellStyle name="Output 3 8 2 4 2" xfId="14568"/>
    <cellStyle name="Output 3 8 2 4 2 2" xfId="46663"/>
    <cellStyle name="Output 3 8 2 4 3" xfId="21164"/>
    <cellStyle name="Output 3 8 2 4 4" xfId="26745"/>
    <cellStyle name="Output 3 8 2 4 5" xfId="40258"/>
    <cellStyle name="Output 3 8 2 5" xfId="5383"/>
    <cellStyle name="Output 3 8 2 5 2" xfId="14085"/>
    <cellStyle name="Output 3 8 2 5 2 2" xfId="46220"/>
    <cellStyle name="Output 3 8 2 5 3" xfId="25030"/>
    <cellStyle name="Output 3 8 2 5 4" xfId="26262"/>
    <cellStyle name="Output 3 8 2 5 5" xfId="39775"/>
    <cellStyle name="Output 3 8 2 6" xfId="3296"/>
    <cellStyle name="Output 3 8 2 6 2" xfId="12111"/>
    <cellStyle name="Output 3 8 2 6 2 2" xfId="44825"/>
    <cellStyle name="Output 3 8 2 6 3" xfId="21003"/>
    <cellStyle name="Output 3 8 2 6 4" xfId="25272"/>
    <cellStyle name="Output 3 8 2 6 5" xfId="37594"/>
    <cellStyle name="Output 3 8 2 7" xfId="5736"/>
    <cellStyle name="Output 3 8 2 7 2" xfId="14438"/>
    <cellStyle name="Output 3 8 2 7 3" xfId="24124"/>
    <cellStyle name="Output 3 8 2 7 4" xfId="26615"/>
    <cellStyle name="Output 3 8 2 7 5" xfId="40128"/>
    <cellStyle name="Output 3 8 2 8" xfId="8015"/>
    <cellStyle name="Output 3 8 2 8 2" xfId="16717"/>
    <cellStyle name="Output 3 8 2 8 3" xfId="20923"/>
    <cellStyle name="Output 3 8 2 8 4" xfId="28893"/>
    <cellStyle name="Output 3 8 2 8 5" xfId="48533"/>
    <cellStyle name="Output 3 8 2 9" xfId="8437"/>
    <cellStyle name="Output 3 8 2 9 2" xfId="17139"/>
    <cellStyle name="Output 3 8 2 9 3" xfId="23460"/>
    <cellStyle name="Output 3 8 2 9 4" xfId="29315"/>
    <cellStyle name="Output 3 8 2 9 5" xfId="48895"/>
    <cellStyle name="Output 3 8 3" xfId="3801"/>
    <cellStyle name="Output 3 8 3 10" xfId="23017"/>
    <cellStyle name="Output 3 8 3 11" xfId="32516"/>
    <cellStyle name="Output 3 8 3 12" xfId="34238"/>
    <cellStyle name="Output 3 8 3 13" xfId="35563"/>
    <cellStyle name="Output 3 8 3 14" xfId="38099"/>
    <cellStyle name="Output 3 8 3 2" xfId="6420"/>
    <cellStyle name="Output 3 8 3 2 2" xfId="15122"/>
    <cellStyle name="Output 3 8 3 2 2 2" xfId="47167"/>
    <cellStyle name="Output 3 8 3 2 3" xfId="25212"/>
    <cellStyle name="Output 3 8 3 2 4" xfId="27299"/>
    <cellStyle name="Output 3 8 3 2 5" xfId="40812"/>
    <cellStyle name="Output 3 8 3 3" xfId="5737"/>
    <cellStyle name="Output 3 8 3 3 2" xfId="14439"/>
    <cellStyle name="Output 3 8 3 3 2 2" xfId="46546"/>
    <cellStyle name="Output 3 8 3 3 3" xfId="23515"/>
    <cellStyle name="Output 3 8 3 3 4" xfId="26616"/>
    <cellStyle name="Output 3 8 3 3 5" xfId="40129"/>
    <cellStyle name="Output 3 8 3 4" xfId="7813"/>
    <cellStyle name="Output 3 8 3 4 2" xfId="16515"/>
    <cellStyle name="Output 3 8 3 4 3" xfId="24629"/>
    <cellStyle name="Output 3 8 3 4 4" xfId="28691"/>
    <cellStyle name="Output 3 8 3 4 5" xfId="42257"/>
    <cellStyle name="Output 3 8 3 5" xfId="7971"/>
    <cellStyle name="Output 3 8 3 5 2" xfId="16673"/>
    <cellStyle name="Output 3 8 3 5 3" xfId="22096"/>
    <cellStyle name="Output 3 8 3 5 4" xfId="28849"/>
    <cellStyle name="Output 3 8 3 5 5" xfId="48489"/>
    <cellStyle name="Output 3 8 3 6" xfId="8010"/>
    <cellStyle name="Output 3 8 3 6 2" xfId="16712"/>
    <cellStyle name="Output 3 8 3 6 3" xfId="11658"/>
    <cellStyle name="Output 3 8 3 6 4" xfId="28888"/>
    <cellStyle name="Output 3 8 3 6 5" xfId="48528"/>
    <cellStyle name="Output 3 8 3 7" xfId="4271"/>
    <cellStyle name="Output 3 8 3 7 2" xfId="13003"/>
    <cellStyle name="Output 3 8 3 7 3" xfId="11863"/>
    <cellStyle name="Output 3 8 3 7 4" xfId="25507"/>
    <cellStyle name="Output 3 8 3 7 5" xfId="45704"/>
    <cellStyle name="Output 3 8 3 8" xfId="12582"/>
    <cellStyle name="Output 3 8 3 9" xfId="22821"/>
    <cellStyle name="Output 3 8 4" xfId="5160"/>
    <cellStyle name="Output 3 8 4 10" xfId="26039"/>
    <cellStyle name="Output 3 8 4 11" xfId="33978"/>
    <cellStyle name="Output 3 8 4 12" xfId="34914"/>
    <cellStyle name="Output 3 8 4 13" xfId="37025"/>
    <cellStyle name="Output 3 8 4 14" xfId="39552"/>
    <cellStyle name="Output 3 8 4 2" xfId="5814"/>
    <cellStyle name="Output 3 8 4 2 2" xfId="14516"/>
    <cellStyle name="Output 3 8 4 2 2 2" xfId="46614"/>
    <cellStyle name="Output 3 8 4 2 3" xfId="24445"/>
    <cellStyle name="Output 3 8 4 2 4" xfId="26693"/>
    <cellStyle name="Output 3 8 4 2 5" xfId="40206"/>
    <cellStyle name="Output 3 8 4 3" xfId="7251"/>
    <cellStyle name="Output 3 8 4 3 2" xfId="15953"/>
    <cellStyle name="Output 3 8 4 3 2 2" xfId="47929"/>
    <cellStyle name="Output 3 8 4 3 3" xfId="22329"/>
    <cellStyle name="Output 3 8 4 3 4" xfId="28129"/>
    <cellStyle name="Output 3 8 4 3 5" xfId="41642"/>
    <cellStyle name="Output 3 8 4 4" xfId="8916"/>
    <cellStyle name="Output 3 8 4 4 2" xfId="17618"/>
    <cellStyle name="Output 3 8 4 4 3" xfId="21283"/>
    <cellStyle name="Output 3 8 4 4 4" xfId="29794"/>
    <cellStyle name="Output 3 8 4 4 5" xfId="43568"/>
    <cellStyle name="Output 3 8 4 5" xfId="9671"/>
    <cellStyle name="Output 3 8 4 5 2" xfId="18373"/>
    <cellStyle name="Output 3 8 4 5 3" xfId="12862"/>
    <cellStyle name="Output 3 8 4 5 4" xfId="30549"/>
    <cellStyle name="Output 3 8 4 5 5" xfId="49592"/>
    <cellStyle name="Output 3 8 4 6" xfId="10365"/>
    <cellStyle name="Output 3 8 4 6 2" xfId="19067"/>
    <cellStyle name="Output 3 8 4 6 3" xfId="13361"/>
    <cellStyle name="Output 3 8 4 6 4" xfId="31243"/>
    <cellStyle name="Output 3 8 4 6 5" xfId="50286"/>
    <cellStyle name="Output 3 8 4 7" xfId="10983"/>
    <cellStyle name="Output 3 8 4 7 2" xfId="19685"/>
    <cellStyle name="Output 3 8 4 7 3" xfId="11895"/>
    <cellStyle name="Output 3 8 4 7 4" xfId="31861"/>
    <cellStyle name="Output 3 8 4 7 5" xfId="50904"/>
    <cellStyle name="Output 3 8 4 8" xfId="13862"/>
    <cellStyle name="Output 3 8 4 9" xfId="23299"/>
    <cellStyle name="Output 3 8 5" xfId="5513"/>
    <cellStyle name="Output 3 8 5 2" xfId="14215"/>
    <cellStyle name="Output 3 8 5 2 2" xfId="46340"/>
    <cellStyle name="Output 3 8 5 3" xfId="21062"/>
    <cellStyle name="Output 3 8 5 4" xfId="26392"/>
    <cellStyle name="Output 3 8 5 5" xfId="39905"/>
    <cellStyle name="Output 3 8 6" xfId="5670"/>
    <cellStyle name="Output 3 8 6 2" xfId="14372"/>
    <cellStyle name="Output 3 8 6 2 2" xfId="46487"/>
    <cellStyle name="Output 3 8 6 3" xfId="11101"/>
    <cellStyle name="Output 3 8 6 4" xfId="26549"/>
    <cellStyle name="Output 3 8 6 5" xfId="40062"/>
    <cellStyle name="Output 3 8 7" xfId="6269"/>
    <cellStyle name="Output 3 8 7 2" xfId="14971"/>
    <cellStyle name="Output 3 8 7 2 2" xfId="47032"/>
    <cellStyle name="Output 3 8 7 3" xfId="21470"/>
    <cellStyle name="Output 3 8 7 4" xfId="27148"/>
    <cellStyle name="Output 3 8 7 5" xfId="40661"/>
    <cellStyle name="Output 3 8 8" xfId="6011"/>
    <cellStyle name="Output 3 8 8 2" xfId="14713"/>
    <cellStyle name="Output 3 8 8 3" xfId="22340"/>
    <cellStyle name="Output 3 8 8 4" xfId="26890"/>
    <cellStyle name="Output 3 8 8 5" xfId="40403"/>
    <cellStyle name="Output 3 8 9" xfId="7481"/>
    <cellStyle name="Output 3 8 9 2" xfId="16183"/>
    <cellStyle name="Output 3 8 9 3" xfId="24716"/>
    <cellStyle name="Output 3 8 9 4" xfId="28359"/>
    <cellStyle name="Output 3 8 9 5" xfId="48090"/>
    <cellStyle name="Output 3 9" xfId="802"/>
    <cellStyle name="Output 3 9 10" xfId="8373"/>
    <cellStyle name="Output 3 9 10 2" xfId="17075"/>
    <cellStyle name="Output 3 9 10 3" xfId="22662"/>
    <cellStyle name="Output 3 9 10 4" xfId="29251"/>
    <cellStyle name="Output 3 9 10 5" xfId="48831"/>
    <cellStyle name="Output 3 9 11" xfId="9145"/>
    <cellStyle name="Output 3 9 11 2" xfId="17847"/>
    <cellStyle name="Output 3 9 11 3" xfId="24996"/>
    <cellStyle name="Output 3 9 11 4" xfId="30023"/>
    <cellStyle name="Output 3 9 11 5" xfId="49066"/>
    <cellStyle name="Output 3 9 12" xfId="11346"/>
    <cellStyle name="Output 3 9 13" xfId="1796"/>
    <cellStyle name="Output 3 9 14" xfId="23132"/>
    <cellStyle name="Output 3 9 15" xfId="32595"/>
    <cellStyle name="Output 3 9 16" xfId="34278"/>
    <cellStyle name="Output 3 9 17" xfId="35642"/>
    <cellStyle name="Output 3 9 18" xfId="38169"/>
    <cellStyle name="Output 3 9 2" xfId="4701"/>
    <cellStyle name="Output 3 9 2 10" xfId="25580"/>
    <cellStyle name="Output 3 9 2 11" xfId="33519"/>
    <cellStyle name="Output 3 9 2 12" xfId="34455"/>
    <cellStyle name="Output 3 9 2 13" xfId="36566"/>
    <cellStyle name="Output 3 9 2 14" xfId="39093"/>
    <cellStyle name="Output 3 9 2 2" xfId="5701"/>
    <cellStyle name="Output 3 9 2 2 2" xfId="14403"/>
    <cellStyle name="Output 3 9 2 2 2 2" xfId="46516"/>
    <cellStyle name="Output 3 9 2 2 3" xfId="24499"/>
    <cellStyle name="Output 3 9 2 2 4" xfId="26580"/>
    <cellStyle name="Output 3 9 2 2 5" xfId="40093"/>
    <cellStyle name="Output 3 9 2 3" xfId="6792"/>
    <cellStyle name="Output 3 9 2 3 2" xfId="15494"/>
    <cellStyle name="Output 3 9 2 3 2 2" xfId="47470"/>
    <cellStyle name="Output 3 9 2 3 3" xfId="12871"/>
    <cellStyle name="Output 3 9 2 3 4" xfId="27670"/>
    <cellStyle name="Output 3 9 2 3 5" xfId="41183"/>
    <cellStyle name="Output 3 9 2 4" xfId="8457"/>
    <cellStyle name="Output 3 9 2 4 2" xfId="17159"/>
    <cellStyle name="Output 3 9 2 4 3" xfId="23634"/>
    <cellStyle name="Output 3 9 2 4 4" xfId="29335"/>
    <cellStyle name="Output 3 9 2 4 5" xfId="43109"/>
    <cellStyle name="Output 3 9 2 5" xfId="9212"/>
    <cellStyle name="Output 3 9 2 5 2" xfId="17914"/>
    <cellStyle name="Output 3 9 2 5 3" xfId="21078"/>
    <cellStyle name="Output 3 9 2 5 4" xfId="30090"/>
    <cellStyle name="Output 3 9 2 5 5" xfId="49133"/>
    <cellStyle name="Output 3 9 2 6" xfId="9906"/>
    <cellStyle name="Output 3 9 2 6 2" xfId="18608"/>
    <cellStyle name="Output 3 9 2 6 3" xfId="4478"/>
    <cellStyle name="Output 3 9 2 6 4" xfId="30784"/>
    <cellStyle name="Output 3 9 2 6 5" xfId="49827"/>
    <cellStyle name="Output 3 9 2 7" xfId="10524"/>
    <cellStyle name="Output 3 9 2 7 2" xfId="19226"/>
    <cellStyle name="Output 3 9 2 7 3" xfId="13294"/>
    <cellStyle name="Output 3 9 2 7 4" xfId="31402"/>
    <cellStyle name="Output 3 9 2 7 5" xfId="50445"/>
    <cellStyle name="Output 3 9 2 8" xfId="13403"/>
    <cellStyle name="Output 3 9 2 9" xfId="24142"/>
    <cellStyle name="Output 3 9 3" xfId="3590"/>
    <cellStyle name="Output 3 9 3 10" xfId="24117"/>
    <cellStyle name="Output 3 9 3 11" xfId="32305"/>
    <cellStyle name="Output 3 9 3 12" xfId="34208"/>
    <cellStyle name="Output 3 9 3 13" xfId="35352"/>
    <cellStyle name="Output 3 9 3 14" xfId="37888"/>
    <cellStyle name="Output 3 9 3 2" xfId="6338"/>
    <cellStyle name="Output 3 9 3 2 2" xfId="15040"/>
    <cellStyle name="Output 3 9 3 2 2 2" xfId="47094"/>
    <cellStyle name="Output 3 9 3 2 3" xfId="23952"/>
    <cellStyle name="Output 3 9 3 2 4" xfId="27217"/>
    <cellStyle name="Output 3 9 3 2 5" xfId="40730"/>
    <cellStyle name="Output 3 9 3 3" xfId="6421"/>
    <cellStyle name="Output 3 9 3 3 2" xfId="15123"/>
    <cellStyle name="Output 3 9 3 3 2 2" xfId="47168"/>
    <cellStyle name="Output 3 9 3 3 3" xfId="24710"/>
    <cellStyle name="Output 3 9 3 3 4" xfId="27300"/>
    <cellStyle name="Output 3 9 3 3 5" xfId="40813"/>
    <cellStyle name="Output 3 9 3 4" xfId="7677"/>
    <cellStyle name="Output 3 9 3 4 2" xfId="16379"/>
    <cellStyle name="Output 3 9 3 4 3" xfId="25177"/>
    <cellStyle name="Output 3 9 3 4 4" xfId="28555"/>
    <cellStyle name="Output 3 9 3 4 5" xfId="42046"/>
    <cellStyle name="Output 3 9 3 5" xfId="7774"/>
    <cellStyle name="Output 3 9 3 5 2" xfId="16476"/>
    <cellStyle name="Output 3 9 3 5 3" xfId="25108"/>
    <cellStyle name="Output 3 9 3 5 4" xfId="28652"/>
    <cellStyle name="Output 3 9 3 5 5" xfId="48303"/>
    <cellStyle name="Output 3 9 3 6" xfId="8396"/>
    <cellStyle name="Output 3 9 3 6 2" xfId="17098"/>
    <cellStyle name="Output 3 9 3 6 3" xfId="22012"/>
    <cellStyle name="Output 3 9 3 6 4" xfId="29274"/>
    <cellStyle name="Output 3 9 3 6 5" xfId="48854"/>
    <cellStyle name="Output 3 9 3 7" xfId="9165"/>
    <cellStyle name="Output 3 9 3 7 2" xfId="17867"/>
    <cellStyle name="Output 3 9 3 7 3" xfId="23215"/>
    <cellStyle name="Output 3 9 3 7 4" xfId="30043"/>
    <cellStyle name="Output 3 9 3 7 5" xfId="49086"/>
    <cellStyle name="Output 3 9 3 8" xfId="12387"/>
    <cellStyle name="Output 3 9 3 9" xfId="24389"/>
    <cellStyle name="Output 3 9 4" xfId="5615"/>
    <cellStyle name="Output 3 9 4 2" xfId="14317"/>
    <cellStyle name="Output 3 9 4 2 2" xfId="46435"/>
    <cellStyle name="Output 3 9 4 3" xfId="22701"/>
    <cellStyle name="Output 3 9 4 4" xfId="26494"/>
    <cellStyle name="Output 3 9 4 5" xfId="40007"/>
    <cellStyle name="Output 3 9 5" xfId="5351"/>
    <cellStyle name="Output 3 9 5 2" xfId="14053"/>
    <cellStyle name="Output 3 9 5 2 2" xfId="46191"/>
    <cellStyle name="Output 3 9 5 3" xfId="22188"/>
    <cellStyle name="Output 3 9 5 4" xfId="26230"/>
    <cellStyle name="Output 3 9 5 5" xfId="39743"/>
    <cellStyle name="Output 3 9 6" xfId="6618"/>
    <cellStyle name="Output 3 9 6 2" xfId="15320"/>
    <cellStyle name="Output 3 9 6 2 2" xfId="47336"/>
    <cellStyle name="Output 3 9 6 3" xfId="24120"/>
    <cellStyle name="Output 3 9 6 4" xfId="27496"/>
    <cellStyle name="Output 3 9 6 5" xfId="41009"/>
    <cellStyle name="Output 3 9 7" xfId="6726"/>
    <cellStyle name="Output 3 9 7 2" xfId="15428"/>
    <cellStyle name="Output 3 9 7 3" xfId="21203"/>
    <cellStyle name="Output 3 9 7 4" xfId="27604"/>
    <cellStyle name="Output 3 9 7 5" xfId="41117"/>
    <cellStyle name="Output 3 9 8" xfId="7871"/>
    <cellStyle name="Output 3 9 8 2" xfId="16573"/>
    <cellStyle name="Output 3 9 8 3" xfId="11807"/>
    <cellStyle name="Output 3 9 8 4" xfId="28749"/>
    <cellStyle name="Output 3 9 8 5" xfId="48389"/>
    <cellStyle name="Output 3 9 9" xfId="8133"/>
    <cellStyle name="Output 3 9 9 2" xfId="16835"/>
    <cellStyle name="Output 3 9 9 3" xfId="23699"/>
    <cellStyle name="Output 3 9 9 4" xfId="29011"/>
    <cellStyle name="Output 3 9 9 5" xfId="48651"/>
    <cellStyle name="Percent 2" xfId="6"/>
    <cellStyle name="Percent 2 2" xfId="434"/>
    <cellStyle name="Percent 2 3" xfId="435"/>
    <cellStyle name="Percent 2 4" xfId="436"/>
    <cellStyle name="Percent 2 5" xfId="437"/>
    <cellStyle name="Percent 2 6" xfId="438"/>
    <cellStyle name="Percent 2 7" xfId="439"/>
    <cellStyle name="Percent 2 8" xfId="440"/>
    <cellStyle name="Percent 2 9" xfId="441"/>
    <cellStyle name="Percent 3" xfId="193"/>
    <cellStyle name="Percent 3 10" xfId="3526"/>
    <cellStyle name="Percent 3 10 2" xfId="32241"/>
    <cellStyle name="Percent 3 10 2 2" xfId="51168"/>
    <cellStyle name="Percent 3 10 2 2 2" xfId="56976"/>
    <cellStyle name="Percent 3 10 2 3" xfId="53689"/>
    <cellStyle name="Percent 3 10 2 4" xfId="41982"/>
    <cellStyle name="Percent 3 10 3" xfId="35288"/>
    <cellStyle name="Percent 3 10 3 2" xfId="55807"/>
    <cellStyle name="Percent 3 10 3 3" xfId="45044"/>
    <cellStyle name="Percent 3 10 4" xfId="52520"/>
    <cellStyle name="Percent 3 10 5" xfId="37824"/>
    <cellStyle name="Percent 3 11" xfId="3140"/>
    <cellStyle name="Percent 3 11 2" xfId="44680"/>
    <cellStyle name="Percent 3 11 2 2" xfId="55624"/>
    <cellStyle name="Percent 3 11 3" xfId="52337"/>
    <cellStyle name="Percent 3 11 4" xfId="37438"/>
    <cellStyle name="Percent 3 12" xfId="2873"/>
    <cellStyle name="Percent 3 12 2" xfId="44417"/>
    <cellStyle name="Percent 3 12 2 2" xfId="55441"/>
    <cellStyle name="Percent 3 12 3" xfId="53506"/>
    <cellStyle name="Percent 3 12 4" xfId="41792"/>
    <cellStyle name="Percent 3 13" xfId="1747"/>
    <cellStyle name="Percent 3 13 2" xfId="56793"/>
    <cellStyle name="Percent 3 13 3" xfId="50985"/>
    <cellStyle name="Percent 3 14" xfId="31946"/>
    <cellStyle name="Percent 3 14 2" xfId="54675"/>
    <cellStyle name="Percent 3 14 3" xfId="43649"/>
    <cellStyle name="Percent 3 15" xfId="34999"/>
    <cellStyle name="Percent 3 15 2" xfId="52154"/>
    <cellStyle name="Percent 3 16" xfId="37110"/>
    <cellStyle name="Percent 3 2" xfId="442"/>
    <cellStyle name="Percent 3 3" xfId="503"/>
    <cellStyle name="Percent 3 3 10" xfId="32098"/>
    <cellStyle name="Percent 3 3 10 2" xfId="54712"/>
    <cellStyle name="Percent 3 3 10 3" xfId="43686"/>
    <cellStyle name="Percent 3 3 11" xfId="35145"/>
    <cellStyle name="Percent 3 3 11 2" xfId="52228"/>
    <cellStyle name="Percent 3 3 12" xfId="37227"/>
    <cellStyle name="Percent 3 3 2" xfId="586"/>
    <cellStyle name="Percent 3 3 2 2" xfId="1361"/>
    <cellStyle name="Percent 3 3 2 2 2" xfId="4357"/>
    <cellStyle name="Percent 3 3 2 2 2 2" xfId="51863"/>
    <cellStyle name="Percent 3 3 2 2 2 2 2" xfId="57671"/>
    <cellStyle name="Percent 3 3 2 2 2 3" xfId="54384"/>
    <cellStyle name="Percent 3 3 2 2 2 4" xfId="42765"/>
    <cellStyle name="Percent 3 3 2 2 3" xfId="33154"/>
    <cellStyle name="Percent 3 3 2 2 3 2" xfId="56502"/>
    <cellStyle name="Percent 3 3 2 2 3 3" xfId="45787"/>
    <cellStyle name="Percent 3 3 2 2 4" xfId="36201"/>
    <cellStyle name="Percent 3 3 2 2 4 2" xfId="53215"/>
    <cellStyle name="Percent 3 3 2 2 5" xfId="38728"/>
    <cellStyle name="Percent 3 3 2 3" xfId="3710"/>
    <cellStyle name="Percent 3 3 2 3 2" xfId="45155"/>
    <cellStyle name="Percent 3 3 2 3 2 2" xfId="55918"/>
    <cellStyle name="Percent 3 3 2 3 3" xfId="53800"/>
    <cellStyle name="Percent 3 3 2 3 4" xfId="42166"/>
    <cellStyle name="Percent 3 3 2 4" xfId="2269"/>
    <cellStyle name="Percent 3 3 2 4 2" xfId="57087"/>
    <cellStyle name="Percent 3 3 2 4 3" xfId="51279"/>
    <cellStyle name="Percent 3 3 2 5" xfId="32425"/>
    <cellStyle name="Percent 3 3 2 5 2" xfId="54968"/>
    <cellStyle name="Percent 3 3 2 5 3" xfId="43942"/>
    <cellStyle name="Percent 3 3 2 6" xfId="35472"/>
    <cellStyle name="Percent 3 3 2 6 2" xfId="52631"/>
    <cellStyle name="Percent 3 3 2 7" xfId="38008"/>
    <cellStyle name="Percent 3 3 3" xfId="854"/>
    <cellStyle name="Percent 3 3 3 2" xfId="1584"/>
    <cellStyle name="Percent 3 3 3 2 2" xfId="4559"/>
    <cellStyle name="Percent 3 3 3 2 2 2" xfId="52009"/>
    <cellStyle name="Percent 3 3 3 2 2 2 2" xfId="57817"/>
    <cellStyle name="Percent 3 3 3 2 2 3" xfId="54530"/>
    <cellStyle name="Percent 3 3 3 2 2 4" xfId="42967"/>
    <cellStyle name="Percent 3 3 3 2 3" xfId="33377"/>
    <cellStyle name="Percent 3 3 3 2 3 2" xfId="56648"/>
    <cellStyle name="Percent 3 3 3 2 3 3" xfId="45940"/>
    <cellStyle name="Percent 3 3 3 2 4" xfId="36424"/>
    <cellStyle name="Percent 3 3 3 2 4 2" xfId="53361"/>
    <cellStyle name="Percent 3 3 3 2 5" xfId="38951"/>
    <cellStyle name="Percent 3 3 3 3" xfId="3895"/>
    <cellStyle name="Percent 3 3 3 3 2" xfId="45328"/>
    <cellStyle name="Percent 3 3 3 3 2 2" xfId="56064"/>
    <cellStyle name="Percent 3 3 3 3 3" xfId="53946"/>
    <cellStyle name="Percent 3 3 3 3 4" xfId="42323"/>
    <cellStyle name="Percent 3 3 3 4" xfId="2520"/>
    <cellStyle name="Percent 3 3 3 4 2" xfId="57233"/>
    <cellStyle name="Percent 3 3 3 4 3" xfId="51425"/>
    <cellStyle name="Percent 3 3 3 5" xfId="32647"/>
    <cellStyle name="Percent 3 3 3 5 2" xfId="55114"/>
    <cellStyle name="Percent 3 3 3 5 3" xfId="44088"/>
    <cellStyle name="Percent 3 3 3 6" xfId="35694"/>
    <cellStyle name="Percent 3 3 3 6 2" xfId="52777"/>
    <cellStyle name="Percent 3 3 3 7" xfId="38221"/>
    <cellStyle name="Percent 3 3 4" xfId="1068"/>
    <cellStyle name="Percent 3 3 4 2" xfId="4085"/>
    <cellStyle name="Percent 3 3 4 2 2" xfId="45518"/>
    <cellStyle name="Percent 3 3 4 2 2 2" xfId="56246"/>
    <cellStyle name="Percent 3 3 4 2 3" xfId="54128"/>
    <cellStyle name="Percent 3 3 4 2 4" xfId="42505"/>
    <cellStyle name="Percent 3 3 4 3" xfId="2726"/>
    <cellStyle name="Percent 3 3 4 3 2" xfId="57415"/>
    <cellStyle name="Percent 3 3 4 3 3" xfId="51607"/>
    <cellStyle name="Percent 3 3 4 4" xfId="32861"/>
    <cellStyle name="Percent 3 3 4 4 2" xfId="55296"/>
    <cellStyle name="Percent 3 3 4 4 3" xfId="44270"/>
    <cellStyle name="Percent 3 3 4 5" xfId="35908"/>
    <cellStyle name="Percent 3 3 4 5 2" xfId="52959"/>
    <cellStyle name="Percent 3 3 4 6" xfId="38435"/>
    <cellStyle name="Percent 3 3 5" xfId="1283"/>
    <cellStyle name="Percent 3 3 5 2" xfId="4280"/>
    <cellStyle name="Percent 3 3 5 2 2" xfId="45713"/>
    <cellStyle name="Percent 3 3 5 2 2 2" xfId="56428"/>
    <cellStyle name="Percent 3 3 5 2 3" xfId="54310"/>
    <cellStyle name="Percent 3 3 5 2 4" xfId="42687"/>
    <cellStyle name="Percent 3 3 5 3" xfId="2191"/>
    <cellStyle name="Percent 3 3 5 3 2" xfId="57597"/>
    <cellStyle name="Percent 3 3 5 3 3" xfId="51789"/>
    <cellStyle name="Percent 3 3 5 4" xfId="33076"/>
    <cellStyle name="Percent 3 3 5 4 2" xfId="54894"/>
    <cellStyle name="Percent 3 3 5 4 3" xfId="43868"/>
    <cellStyle name="Percent 3 3 5 5" xfId="36123"/>
    <cellStyle name="Percent 3 3 5 5 2" xfId="53141"/>
    <cellStyle name="Percent 3 3 5 6" xfId="38650"/>
    <cellStyle name="Percent 3 3 6" xfId="3635"/>
    <cellStyle name="Percent 3 3 6 2" xfId="32350"/>
    <cellStyle name="Percent 3 3 6 2 2" xfId="51205"/>
    <cellStyle name="Percent 3 3 6 2 2 2" xfId="57013"/>
    <cellStyle name="Percent 3 3 6 2 3" xfId="53726"/>
    <cellStyle name="Percent 3 3 6 2 4" xfId="42091"/>
    <cellStyle name="Percent 3 3 6 3" xfId="35397"/>
    <cellStyle name="Percent 3 3 6 3 2" xfId="55844"/>
    <cellStyle name="Percent 3 3 6 3 3" xfId="45081"/>
    <cellStyle name="Percent 3 3 6 4" xfId="52557"/>
    <cellStyle name="Percent 3 3 6 5" xfId="37933"/>
    <cellStyle name="Percent 3 3 7" xfId="3395"/>
    <cellStyle name="Percent 3 3 7 2" xfId="44921"/>
    <cellStyle name="Percent 3 3 7 2 2" xfId="55698"/>
    <cellStyle name="Percent 3 3 7 3" xfId="52411"/>
    <cellStyle name="Percent 3 3 7 4" xfId="37693"/>
    <cellStyle name="Percent 3 3 8" xfId="2992"/>
    <cellStyle name="Percent 3 3 8 2" xfId="44536"/>
    <cellStyle name="Percent 3 3 8 2 2" xfId="55515"/>
    <cellStyle name="Percent 3 3 8 3" xfId="53580"/>
    <cellStyle name="Percent 3 3 8 4" xfId="41866"/>
    <cellStyle name="Percent 3 3 9" xfId="1950"/>
    <cellStyle name="Percent 3 3 9 2" xfId="56867"/>
    <cellStyle name="Percent 3 3 9 3" xfId="51059"/>
    <cellStyle name="Percent 3 4" xfId="626"/>
    <cellStyle name="Percent 3 4 10" xfId="35185"/>
    <cellStyle name="Percent 3 4 10 2" xfId="52264"/>
    <cellStyle name="Percent 3 4 11" xfId="37267"/>
    <cellStyle name="Percent 3 4 2" xfId="894"/>
    <cellStyle name="Percent 3 4 2 2" xfId="1620"/>
    <cellStyle name="Percent 3 4 2 2 2" xfId="4595"/>
    <cellStyle name="Percent 3 4 2 2 2 2" xfId="52045"/>
    <cellStyle name="Percent 3 4 2 2 2 2 2" xfId="57853"/>
    <cellStyle name="Percent 3 4 2 2 2 3" xfId="54566"/>
    <cellStyle name="Percent 3 4 2 2 2 4" xfId="43003"/>
    <cellStyle name="Percent 3 4 2 2 3" xfId="33413"/>
    <cellStyle name="Percent 3 4 2 2 3 2" xfId="56684"/>
    <cellStyle name="Percent 3 4 2 2 3 3" xfId="45976"/>
    <cellStyle name="Percent 3 4 2 2 4" xfId="36460"/>
    <cellStyle name="Percent 3 4 2 2 4 2" xfId="53397"/>
    <cellStyle name="Percent 3 4 2 2 5" xfId="38987"/>
    <cellStyle name="Percent 3 4 2 3" xfId="3931"/>
    <cellStyle name="Percent 3 4 2 3 2" xfId="45364"/>
    <cellStyle name="Percent 3 4 2 3 2 2" xfId="56100"/>
    <cellStyle name="Percent 3 4 2 3 3" xfId="53982"/>
    <cellStyle name="Percent 3 4 2 3 4" xfId="42359"/>
    <cellStyle name="Percent 3 4 2 4" xfId="2560"/>
    <cellStyle name="Percent 3 4 2 4 2" xfId="57269"/>
    <cellStyle name="Percent 3 4 2 4 3" xfId="51461"/>
    <cellStyle name="Percent 3 4 2 5" xfId="32687"/>
    <cellStyle name="Percent 3 4 2 5 2" xfId="55150"/>
    <cellStyle name="Percent 3 4 2 5 3" xfId="44124"/>
    <cellStyle name="Percent 3 4 2 6" xfId="35734"/>
    <cellStyle name="Percent 3 4 2 6 2" xfId="52813"/>
    <cellStyle name="Percent 3 4 2 7" xfId="38261"/>
    <cellStyle name="Percent 3 4 3" xfId="1104"/>
    <cellStyle name="Percent 3 4 3 2" xfId="4121"/>
    <cellStyle name="Percent 3 4 3 2 2" xfId="45554"/>
    <cellStyle name="Percent 3 4 3 2 2 2" xfId="56282"/>
    <cellStyle name="Percent 3 4 3 2 3" xfId="54164"/>
    <cellStyle name="Percent 3 4 3 2 4" xfId="42541"/>
    <cellStyle name="Percent 3 4 3 3" xfId="2762"/>
    <cellStyle name="Percent 3 4 3 3 2" xfId="57451"/>
    <cellStyle name="Percent 3 4 3 3 3" xfId="51643"/>
    <cellStyle name="Percent 3 4 3 4" xfId="32897"/>
    <cellStyle name="Percent 3 4 3 4 2" xfId="55332"/>
    <cellStyle name="Percent 3 4 3 4 3" xfId="44306"/>
    <cellStyle name="Percent 3 4 3 5" xfId="35944"/>
    <cellStyle name="Percent 3 4 3 5 2" xfId="52995"/>
    <cellStyle name="Percent 3 4 3 6" xfId="38471"/>
    <cellStyle name="Percent 3 4 4" xfId="1399"/>
    <cellStyle name="Percent 3 4 4 2" xfId="4393"/>
    <cellStyle name="Percent 3 4 4 2 2" xfId="45823"/>
    <cellStyle name="Percent 3 4 4 2 2 2" xfId="56538"/>
    <cellStyle name="Percent 3 4 4 2 3" xfId="54420"/>
    <cellStyle name="Percent 3 4 4 2 4" xfId="42801"/>
    <cellStyle name="Percent 3 4 4 3" xfId="2307"/>
    <cellStyle name="Percent 3 4 4 3 2" xfId="57707"/>
    <cellStyle name="Percent 3 4 4 3 3" xfId="51899"/>
    <cellStyle name="Percent 3 4 4 4" xfId="33192"/>
    <cellStyle name="Percent 3 4 4 4 2" xfId="55004"/>
    <cellStyle name="Percent 3 4 4 4 3" xfId="43978"/>
    <cellStyle name="Percent 3 4 4 5" xfId="36239"/>
    <cellStyle name="Percent 3 4 4 5 2" xfId="53251"/>
    <cellStyle name="Percent 3 4 4 6" xfId="38766"/>
    <cellStyle name="Percent 3 4 5" xfId="3747"/>
    <cellStyle name="Percent 3 4 5 2" xfId="32462"/>
    <cellStyle name="Percent 3 4 5 2 2" xfId="51315"/>
    <cellStyle name="Percent 3 4 5 2 2 2" xfId="57123"/>
    <cellStyle name="Percent 3 4 5 2 3" xfId="53836"/>
    <cellStyle name="Percent 3 4 5 2 4" xfId="42203"/>
    <cellStyle name="Percent 3 4 5 3" xfId="35509"/>
    <cellStyle name="Percent 3 4 5 3 2" xfId="55954"/>
    <cellStyle name="Percent 3 4 5 3 3" xfId="45191"/>
    <cellStyle name="Percent 3 4 5 4" xfId="52667"/>
    <cellStyle name="Percent 3 4 5 5" xfId="38045"/>
    <cellStyle name="Percent 3 4 6" xfId="3434"/>
    <cellStyle name="Percent 3 4 6 2" xfId="44960"/>
    <cellStyle name="Percent 3 4 6 2 2" xfId="55734"/>
    <cellStyle name="Percent 3 4 6 3" xfId="52447"/>
    <cellStyle name="Percent 3 4 6 4" xfId="37732"/>
    <cellStyle name="Percent 3 4 7" xfId="3028"/>
    <cellStyle name="Percent 3 4 7 2" xfId="44572"/>
    <cellStyle name="Percent 3 4 7 2 2" xfId="55551"/>
    <cellStyle name="Percent 3 4 7 3" xfId="53616"/>
    <cellStyle name="Percent 3 4 7 4" xfId="41902"/>
    <cellStyle name="Percent 3 4 8" xfId="1988"/>
    <cellStyle name="Percent 3 4 8 2" xfId="56903"/>
    <cellStyle name="Percent 3 4 8 3" xfId="51095"/>
    <cellStyle name="Percent 3 4 9" xfId="32138"/>
    <cellStyle name="Percent 3 4 9 2" xfId="54748"/>
    <cellStyle name="Percent 3 4 9 3" xfId="43722"/>
    <cellStyle name="Percent 3 5" xfId="680"/>
    <cellStyle name="Percent 3 5 10" xfId="35239"/>
    <cellStyle name="Percent 3 5 10 2" xfId="52300"/>
    <cellStyle name="Percent 3 5 11" xfId="37321"/>
    <cellStyle name="Percent 3 5 2" xfId="948"/>
    <cellStyle name="Percent 3 5 2 2" xfId="1656"/>
    <cellStyle name="Percent 3 5 2 2 2" xfId="4631"/>
    <cellStyle name="Percent 3 5 2 2 2 2" xfId="52081"/>
    <cellStyle name="Percent 3 5 2 2 2 2 2" xfId="57889"/>
    <cellStyle name="Percent 3 5 2 2 2 3" xfId="54602"/>
    <cellStyle name="Percent 3 5 2 2 2 4" xfId="43039"/>
    <cellStyle name="Percent 3 5 2 2 3" xfId="33449"/>
    <cellStyle name="Percent 3 5 2 2 3 2" xfId="56720"/>
    <cellStyle name="Percent 3 5 2 2 3 3" xfId="46012"/>
    <cellStyle name="Percent 3 5 2 2 4" xfId="36496"/>
    <cellStyle name="Percent 3 5 2 2 4 2" xfId="53433"/>
    <cellStyle name="Percent 3 5 2 2 5" xfId="39023"/>
    <cellStyle name="Percent 3 5 2 3" xfId="3973"/>
    <cellStyle name="Percent 3 5 2 3 2" xfId="45406"/>
    <cellStyle name="Percent 3 5 2 3 2 2" xfId="56136"/>
    <cellStyle name="Percent 3 5 2 3 3" xfId="54018"/>
    <cellStyle name="Percent 3 5 2 3 4" xfId="42395"/>
    <cellStyle name="Percent 3 5 2 4" xfId="2610"/>
    <cellStyle name="Percent 3 5 2 4 2" xfId="57305"/>
    <cellStyle name="Percent 3 5 2 4 3" xfId="51497"/>
    <cellStyle name="Percent 3 5 2 5" xfId="32741"/>
    <cellStyle name="Percent 3 5 2 5 2" xfId="55186"/>
    <cellStyle name="Percent 3 5 2 5 3" xfId="44160"/>
    <cellStyle name="Percent 3 5 2 6" xfId="35788"/>
    <cellStyle name="Percent 3 5 2 6 2" xfId="52849"/>
    <cellStyle name="Percent 3 5 2 7" xfId="38315"/>
    <cellStyle name="Percent 3 5 3" xfId="1140"/>
    <cellStyle name="Percent 3 5 3 2" xfId="4157"/>
    <cellStyle name="Percent 3 5 3 2 2" xfId="45590"/>
    <cellStyle name="Percent 3 5 3 2 2 2" xfId="56318"/>
    <cellStyle name="Percent 3 5 3 2 3" xfId="54200"/>
    <cellStyle name="Percent 3 5 3 2 4" xfId="42577"/>
    <cellStyle name="Percent 3 5 3 3" xfId="2798"/>
    <cellStyle name="Percent 3 5 3 3 2" xfId="57487"/>
    <cellStyle name="Percent 3 5 3 3 3" xfId="51679"/>
    <cellStyle name="Percent 3 5 3 4" xfId="32933"/>
    <cellStyle name="Percent 3 5 3 4 2" xfId="55368"/>
    <cellStyle name="Percent 3 5 3 4 3" xfId="44342"/>
    <cellStyle name="Percent 3 5 3 5" xfId="35980"/>
    <cellStyle name="Percent 3 5 3 5 2" xfId="53031"/>
    <cellStyle name="Percent 3 5 3 6" xfId="38507"/>
    <cellStyle name="Percent 3 5 4" xfId="1449"/>
    <cellStyle name="Percent 3 5 4 2" xfId="4434"/>
    <cellStyle name="Percent 3 5 4 2 2" xfId="45864"/>
    <cellStyle name="Percent 3 5 4 2 2 2" xfId="56574"/>
    <cellStyle name="Percent 3 5 4 2 3" xfId="54456"/>
    <cellStyle name="Percent 3 5 4 2 4" xfId="42837"/>
    <cellStyle name="Percent 3 5 4 3" xfId="2354"/>
    <cellStyle name="Percent 3 5 4 3 2" xfId="57743"/>
    <cellStyle name="Percent 3 5 4 3 3" xfId="51935"/>
    <cellStyle name="Percent 3 5 4 4" xfId="33242"/>
    <cellStyle name="Percent 3 5 4 4 2" xfId="55040"/>
    <cellStyle name="Percent 3 5 4 4 3" xfId="44014"/>
    <cellStyle name="Percent 3 5 4 5" xfId="36289"/>
    <cellStyle name="Percent 3 5 4 5 2" xfId="53287"/>
    <cellStyle name="Percent 3 5 4 6" xfId="38816"/>
    <cellStyle name="Percent 3 5 5" xfId="3787"/>
    <cellStyle name="Percent 3 5 5 2" xfId="32502"/>
    <cellStyle name="Percent 3 5 5 2 2" xfId="51351"/>
    <cellStyle name="Percent 3 5 5 2 2 2" xfId="57159"/>
    <cellStyle name="Percent 3 5 5 2 3" xfId="53872"/>
    <cellStyle name="Percent 3 5 5 2 4" xfId="42243"/>
    <cellStyle name="Percent 3 5 5 3" xfId="35549"/>
    <cellStyle name="Percent 3 5 5 3 2" xfId="55990"/>
    <cellStyle name="Percent 3 5 5 3 3" xfId="45227"/>
    <cellStyle name="Percent 3 5 5 4" xfId="52703"/>
    <cellStyle name="Percent 3 5 5 5" xfId="38085"/>
    <cellStyle name="Percent 3 5 6" xfId="3479"/>
    <cellStyle name="Percent 3 5 6 2" xfId="45004"/>
    <cellStyle name="Percent 3 5 6 2 2" xfId="55770"/>
    <cellStyle name="Percent 3 5 6 3" xfId="52483"/>
    <cellStyle name="Percent 3 5 6 4" xfId="37777"/>
    <cellStyle name="Percent 3 5 7" xfId="3069"/>
    <cellStyle name="Percent 3 5 7 2" xfId="44613"/>
    <cellStyle name="Percent 3 5 7 2 2" xfId="55587"/>
    <cellStyle name="Percent 3 5 7 3" xfId="53652"/>
    <cellStyle name="Percent 3 5 7 4" xfId="41938"/>
    <cellStyle name="Percent 3 5 8" xfId="2040"/>
    <cellStyle name="Percent 3 5 8 2" xfId="56939"/>
    <cellStyle name="Percent 3 5 8 3" xfId="51131"/>
    <cellStyle name="Percent 3 5 9" xfId="32192"/>
    <cellStyle name="Percent 3 5 9 2" xfId="54784"/>
    <cellStyle name="Percent 3 5 9 3" xfId="43758"/>
    <cellStyle name="Percent 3 6" xfId="540"/>
    <cellStyle name="Percent 3 6 10" xfId="35074"/>
    <cellStyle name="Percent 3 6 10 2" xfId="52191"/>
    <cellStyle name="Percent 3 6 11" xfId="37181"/>
    <cellStyle name="Percent 3 6 2" xfId="989"/>
    <cellStyle name="Percent 3 6 2 2" xfId="1692"/>
    <cellStyle name="Percent 3 6 2 2 2" xfId="4667"/>
    <cellStyle name="Percent 3 6 2 2 2 2" xfId="52117"/>
    <cellStyle name="Percent 3 6 2 2 2 2 2" xfId="57925"/>
    <cellStyle name="Percent 3 6 2 2 2 3" xfId="54638"/>
    <cellStyle name="Percent 3 6 2 2 2 4" xfId="43075"/>
    <cellStyle name="Percent 3 6 2 2 3" xfId="33485"/>
    <cellStyle name="Percent 3 6 2 2 3 2" xfId="56756"/>
    <cellStyle name="Percent 3 6 2 2 3 3" xfId="46048"/>
    <cellStyle name="Percent 3 6 2 2 4" xfId="36532"/>
    <cellStyle name="Percent 3 6 2 2 4 2" xfId="53469"/>
    <cellStyle name="Percent 3 6 2 2 5" xfId="39059"/>
    <cellStyle name="Percent 3 6 2 3" xfId="4010"/>
    <cellStyle name="Percent 3 6 2 3 2" xfId="45443"/>
    <cellStyle name="Percent 3 6 2 3 2 2" xfId="56172"/>
    <cellStyle name="Percent 3 6 2 3 3" xfId="54054"/>
    <cellStyle name="Percent 3 6 2 3 4" xfId="42431"/>
    <cellStyle name="Percent 3 6 2 4" xfId="2650"/>
    <cellStyle name="Percent 3 6 2 4 2" xfId="57341"/>
    <cellStyle name="Percent 3 6 2 4 3" xfId="51533"/>
    <cellStyle name="Percent 3 6 2 5" xfId="32782"/>
    <cellStyle name="Percent 3 6 2 5 2" xfId="55222"/>
    <cellStyle name="Percent 3 6 2 5 3" xfId="44196"/>
    <cellStyle name="Percent 3 6 2 6" xfId="35829"/>
    <cellStyle name="Percent 3 6 2 6 2" xfId="52885"/>
    <cellStyle name="Percent 3 6 2 7" xfId="38356"/>
    <cellStyle name="Percent 3 6 3" xfId="1176"/>
    <cellStyle name="Percent 3 6 3 2" xfId="4193"/>
    <cellStyle name="Percent 3 6 3 2 2" xfId="45626"/>
    <cellStyle name="Percent 3 6 3 2 2 2" xfId="56354"/>
    <cellStyle name="Percent 3 6 3 2 3" xfId="54236"/>
    <cellStyle name="Percent 3 6 3 2 4" xfId="42613"/>
    <cellStyle name="Percent 3 6 3 3" xfId="2834"/>
    <cellStyle name="Percent 3 6 3 3 2" xfId="57523"/>
    <cellStyle name="Percent 3 6 3 3 3" xfId="51715"/>
    <cellStyle name="Percent 3 6 3 4" xfId="32969"/>
    <cellStyle name="Percent 3 6 3 4 2" xfId="55404"/>
    <cellStyle name="Percent 3 6 3 4 3" xfId="44378"/>
    <cellStyle name="Percent 3 6 3 5" xfId="36016"/>
    <cellStyle name="Percent 3 6 3 5 2" xfId="53067"/>
    <cellStyle name="Percent 3 6 3 6" xfId="38543"/>
    <cellStyle name="Percent 3 6 4" xfId="1320"/>
    <cellStyle name="Percent 3 6 4 2" xfId="4317"/>
    <cellStyle name="Percent 3 6 4 2 2" xfId="45750"/>
    <cellStyle name="Percent 3 6 4 2 2 2" xfId="56465"/>
    <cellStyle name="Percent 3 6 4 2 3" xfId="54347"/>
    <cellStyle name="Percent 3 6 4 2 4" xfId="42724"/>
    <cellStyle name="Percent 3 6 4 3" xfId="2228"/>
    <cellStyle name="Percent 3 6 4 3 2" xfId="57634"/>
    <cellStyle name="Percent 3 6 4 3 3" xfId="51826"/>
    <cellStyle name="Percent 3 6 4 4" xfId="33113"/>
    <cellStyle name="Percent 3 6 4 4 2" xfId="54931"/>
    <cellStyle name="Percent 3 6 4 4 3" xfId="43905"/>
    <cellStyle name="Percent 3 6 4 5" xfId="36160"/>
    <cellStyle name="Percent 3 6 4 5 2" xfId="53178"/>
    <cellStyle name="Percent 3 6 4 6" xfId="38687"/>
    <cellStyle name="Percent 3 6 5" xfId="3672"/>
    <cellStyle name="Percent 3 6 5 2" xfId="32387"/>
    <cellStyle name="Percent 3 6 5 2 2" xfId="51242"/>
    <cellStyle name="Percent 3 6 5 2 2 2" xfId="57050"/>
    <cellStyle name="Percent 3 6 5 2 3" xfId="53763"/>
    <cellStyle name="Percent 3 6 5 2 4" xfId="42128"/>
    <cellStyle name="Percent 3 6 5 3" xfId="35434"/>
    <cellStyle name="Percent 3 6 5 3 2" xfId="55881"/>
    <cellStyle name="Percent 3 6 5 3 3" xfId="45118"/>
    <cellStyle name="Percent 3 6 5 4" xfId="52594"/>
    <cellStyle name="Percent 3 6 5 5" xfId="37970"/>
    <cellStyle name="Percent 3 6 6" xfId="3336"/>
    <cellStyle name="Percent 3 6 6 2" xfId="44863"/>
    <cellStyle name="Percent 3 6 6 2 2" xfId="55661"/>
    <cellStyle name="Percent 3 6 6 3" xfId="52374"/>
    <cellStyle name="Percent 3 6 6 4" xfId="37634"/>
    <cellStyle name="Percent 3 6 7" xfId="2951"/>
    <cellStyle name="Percent 3 6 7 2" xfId="44495"/>
    <cellStyle name="Percent 3 6 7 2 2" xfId="55478"/>
    <cellStyle name="Percent 3 6 7 3" xfId="53543"/>
    <cellStyle name="Percent 3 6 7 4" xfId="41829"/>
    <cellStyle name="Percent 3 6 8" xfId="2081"/>
    <cellStyle name="Percent 3 6 8 2" xfId="56830"/>
    <cellStyle name="Percent 3 6 8 3" xfId="51022"/>
    <cellStyle name="Percent 3 6 9" xfId="32027"/>
    <cellStyle name="Percent 3 6 9 2" xfId="54820"/>
    <cellStyle name="Percent 3 6 9 3" xfId="43794"/>
    <cellStyle name="Percent 3 7" xfId="783"/>
    <cellStyle name="Percent 3 7 2" xfId="1547"/>
    <cellStyle name="Percent 3 7 2 2" xfId="4522"/>
    <cellStyle name="Percent 3 7 2 2 2" xfId="51972"/>
    <cellStyle name="Percent 3 7 2 2 2 2" xfId="57780"/>
    <cellStyle name="Percent 3 7 2 2 3" xfId="54493"/>
    <cellStyle name="Percent 3 7 2 2 4" xfId="42930"/>
    <cellStyle name="Percent 3 7 2 3" xfId="33340"/>
    <cellStyle name="Percent 3 7 2 3 2" xfId="56611"/>
    <cellStyle name="Percent 3 7 2 3 3" xfId="45903"/>
    <cellStyle name="Percent 3 7 2 4" xfId="36387"/>
    <cellStyle name="Percent 3 7 2 4 2" xfId="53324"/>
    <cellStyle name="Percent 3 7 2 5" xfId="38914"/>
    <cellStyle name="Percent 3 7 3" xfId="3850"/>
    <cellStyle name="Percent 3 7 3 2" xfId="45283"/>
    <cellStyle name="Percent 3 7 3 2 2" xfId="56027"/>
    <cellStyle name="Percent 3 7 3 3" xfId="53909"/>
    <cellStyle name="Percent 3 7 3 4" xfId="42286"/>
    <cellStyle name="Percent 3 7 4" xfId="2450"/>
    <cellStyle name="Percent 3 7 4 2" xfId="57196"/>
    <cellStyle name="Percent 3 7 4 3" xfId="51388"/>
    <cellStyle name="Percent 3 7 5" xfId="32576"/>
    <cellStyle name="Percent 3 7 5 2" xfId="55077"/>
    <cellStyle name="Percent 3 7 5 3" xfId="44051"/>
    <cellStyle name="Percent 3 7 6" xfId="35623"/>
    <cellStyle name="Percent 3 7 6 2" xfId="52740"/>
    <cellStyle name="Percent 3 7 7" xfId="38150"/>
    <cellStyle name="Percent 3 8" xfId="1031"/>
    <cellStyle name="Percent 3 8 2" xfId="4048"/>
    <cellStyle name="Percent 3 8 2 2" xfId="45481"/>
    <cellStyle name="Percent 3 8 2 2 2" xfId="56209"/>
    <cellStyle name="Percent 3 8 2 3" xfId="54091"/>
    <cellStyle name="Percent 3 8 2 4" xfId="42468"/>
    <cellStyle name="Percent 3 8 3" xfId="2689"/>
    <cellStyle name="Percent 3 8 3 2" xfId="57378"/>
    <cellStyle name="Percent 3 8 3 3" xfId="51570"/>
    <cellStyle name="Percent 3 8 4" xfId="32824"/>
    <cellStyle name="Percent 3 8 4 2" xfId="55259"/>
    <cellStyle name="Percent 3 8 4 3" xfId="44233"/>
    <cellStyle name="Percent 3 8 5" xfId="35871"/>
    <cellStyle name="Percent 3 8 5 2" xfId="52922"/>
    <cellStyle name="Percent 3 8 6" xfId="38398"/>
    <cellStyle name="Percent 3 9" xfId="1217"/>
    <cellStyle name="Percent 3 9 2" xfId="4232"/>
    <cellStyle name="Percent 3 9 2 2" xfId="45665"/>
    <cellStyle name="Percent 3 9 2 2 2" xfId="56391"/>
    <cellStyle name="Percent 3 9 2 3" xfId="54273"/>
    <cellStyle name="Percent 3 9 2 4" xfId="42650"/>
    <cellStyle name="Percent 3 9 3" xfId="2127"/>
    <cellStyle name="Percent 3 9 3 2" xfId="57560"/>
    <cellStyle name="Percent 3 9 3 3" xfId="51752"/>
    <cellStyle name="Percent 3 9 4" xfId="33010"/>
    <cellStyle name="Percent 3 9 4 2" xfId="54857"/>
    <cellStyle name="Percent 3 9 4 3" xfId="43831"/>
    <cellStyle name="Percent 3 9 5" xfId="36057"/>
    <cellStyle name="Percent 3 9 5 2" xfId="53104"/>
    <cellStyle name="Percent 3 9 6" xfId="38584"/>
    <cellStyle name="Percent 4" xfId="443"/>
    <cellStyle name="Percent 5" xfId="444"/>
    <cellStyle name="Percent 6" xfId="445"/>
    <cellStyle name="Percent 7" xfId="455"/>
    <cellStyle name="Percent 7 10" xfId="3302"/>
    <cellStyle name="Percent 7 10 2" xfId="44829"/>
    <cellStyle name="Percent 7 10 2 2" xfId="55642"/>
    <cellStyle name="Percent 7 10 3" xfId="52355"/>
    <cellStyle name="Percent 7 10 4" xfId="37600"/>
    <cellStyle name="Percent 7 11" xfId="2925"/>
    <cellStyle name="Percent 7 11 2" xfId="44469"/>
    <cellStyle name="Percent 7 11 2 2" xfId="55459"/>
    <cellStyle name="Percent 7 11 3" xfId="53524"/>
    <cellStyle name="Percent 7 11 4" xfId="41810"/>
    <cellStyle name="Percent 7 12" xfId="1906"/>
    <cellStyle name="Percent 7 12 2" xfId="56811"/>
    <cellStyle name="Percent 7 12 3" xfId="51003"/>
    <cellStyle name="Percent 7 13" xfId="31975"/>
    <cellStyle name="Percent 7 13 2" xfId="54693"/>
    <cellStyle name="Percent 7 13 3" xfId="43667"/>
    <cellStyle name="Percent 7 14" xfId="35022"/>
    <cellStyle name="Percent 7 14 2" xfId="52172"/>
    <cellStyle name="Percent 7 15" xfId="37133"/>
    <cellStyle name="Percent 7 2" xfId="521"/>
    <cellStyle name="Percent 7 2 10" xfId="32116"/>
    <cellStyle name="Percent 7 2 10 2" xfId="54730"/>
    <cellStyle name="Percent 7 2 10 3" xfId="43704"/>
    <cellStyle name="Percent 7 2 11" xfId="35163"/>
    <cellStyle name="Percent 7 2 11 2" xfId="52246"/>
    <cellStyle name="Percent 7 2 12" xfId="37245"/>
    <cellStyle name="Percent 7 2 2" xfId="604"/>
    <cellStyle name="Percent 7 2 2 2" xfId="1379"/>
    <cellStyle name="Percent 7 2 2 2 2" xfId="4375"/>
    <cellStyle name="Percent 7 2 2 2 2 2" xfId="51881"/>
    <cellStyle name="Percent 7 2 2 2 2 2 2" xfId="57689"/>
    <cellStyle name="Percent 7 2 2 2 2 3" xfId="54402"/>
    <cellStyle name="Percent 7 2 2 2 2 4" xfId="42783"/>
    <cellStyle name="Percent 7 2 2 2 3" xfId="33172"/>
    <cellStyle name="Percent 7 2 2 2 3 2" xfId="56520"/>
    <cellStyle name="Percent 7 2 2 2 3 3" xfId="45805"/>
    <cellStyle name="Percent 7 2 2 2 4" xfId="36219"/>
    <cellStyle name="Percent 7 2 2 2 4 2" xfId="53233"/>
    <cellStyle name="Percent 7 2 2 2 5" xfId="38746"/>
    <cellStyle name="Percent 7 2 2 3" xfId="3728"/>
    <cellStyle name="Percent 7 2 2 3 2" xfId="45173"/>
    <cellStyle name="Percent 7 2 2 3 2 2" xfId="55936"/>
    <cellStyle name="Percent 7 2 2 3 3" xfId="53818"/>
    <cellStyle name="Percent 7 2 2 3 4" xfId="42184"/>
    <cellStyle name="Percent 7 2 2 4" xfId="2287"/>
    <cellStyle name="Percent 7 2 2 4 2" xfId="57105"/>
    <cellStyle name="Percent 7 2 2 4 3" xfId="51297"/>
    <cellStyle name="Percent 7 2 2 5" xfId="32443"/>
    <cellStyle name="Percent 7 2 2 5 2" xfId="54986"/>
    <cellStyle name="Percent 7 2 2 5 3" xfId="43960"/>
    <cellStyle name="Percent 7 2 2 6" xfId="35490"/>
    <cellStyle name="Percent 7 2 2 6 2" xfId="52649"/>
    <cellStyle name="Percent 7 2 2 7" xfId="38026"/>
    <cellStyle name="Percent 7 2 3" xfId="872"/>
    <cellStyle name="Percent 7 2 3 2" xfId="1602"/>
    <cellStyle name="Percent 7 2 3 2 2" xfId="4577"/>
    <cellStyle name="Percent 7 2 3 2 2 2" xfId="52027"/>
    <cellStyle name="Percent 7 2 3 2 2 2 2" xfId="57835"/>
    <cellStyle name="Percent 7 2 3 2 2 3" xfId="54548"/>
    <cellStyle name="Percent 7 2 3 2 2 4" xfId="42985"/>
    <cellStyle name="Percent 7 2 3 2 3" xfId="33395"/>
    <cellStyle name="Percent 7 2 3 2 3 2" xfId="56666"/>
    <cellStyle name="Percent 7 2 3 2 3 3" xfId="45958"/>
    <cellStyle name="Percent 7 2 3 2 4" xfId="36442"/>
    <cellStyle name="Percent 7 2 3 2 4 2" xfId="53379"/>
    <cellStyle name="Percent 7 2 3 2 5" xfId="38969"/>
    <cellStyle name="Percent 7 2 3 3" xfId="3913"/>
    <cellStyle name="Percent 7 2 3 3 2" xfId="45346"/>
    <cellStyle name="Percent 7 2 3 3 2 2" xfId="56082"/>
    <cellStyle name="Percent 7 2 3 3 3" xfId="53964"/>
    <cellStyle name="Percent 7 2 3 3 4" xfId="42341"/>
    <cellStyle name="Percent 7 2 3 4" xfId="2538"/>
    <cellStyle name="Percent 7 2 3 4 2" xfId="57251"/>
    <cellStyle name="Percent 7 2 3 4 3" xfId="51443"/>
    <cellStyle name="Percent 7 2 3 5" xfId="32665"/>
    <cellStyle name="Percent 7 2 3 5 2" xfId="55132"/>
    <cellStyle name="Percent 7 2 3 5 3" xfId="44106"/>
    <cellStyle name="Percent 7 2 3 6" xfId="35712"/>
    <cellStyle name="Percent 7 2 3 6 2" xfId="52795"/>
    <cellStyle name="Percent 7 2 3 7" xfId="38239"/>
    <cellStyle name="Percent 7 2 4" xfId="1086"/>
    <cellStyle name="Percent 7 2 4 2" xfId="4103"/>
    <cellStyle name="Percent 7 2 4 2 2" xfId="45536"/>
    <cellStyle name="Percent 7 2 4 2 2 2" xfId="56264"/>
    <cellStyle name="Percent 7 2 4 2 3" xfId="54146"/>
    <cellStyle name="Percent 7 2 4 2 4" xfId="42523"/>
    <cellStyle name="Percent 7 2 4 3" xfId="2744"/>
    <cellStyle name="Percent 7 2 4 3 2" xfId="57433"/>
    <cellStyle name="Percent 7 2 4 3 3" xfId="51625"/>
    <cellStyle name="Percent 7 2 4 4" xfId="32879"/>
    <cellStyle name="Percent 7 2 4 4 2" xfId="55314"/>
    <cellStyle name="Percent 7 2 4 4 3" xfId="44288"/>
    <cellStyle name="Percent 7 2 4 5" xfId="35926"/>
    <cellStyle name="Percent 7 2 4 5 2" xfId="52977"/>
    <cellStyle name="Percent 7 2 4 6" xfId="38453"/>
    <cellStyle name="Percent 7 2 5" xfId="1301"/>
    <cellStyle name="Percent 7 2 5 2" xfId="4298"/>
    <cellStyle name="Percent 7 2 5 2 2" xfId="45731"/>
    <cellStyle name="Percent 7 2 5 2 2 2" xfId="56446"/>
    <cellStyle name="Percent 7 2 5 2 3" xfId="54328"/>
    <cellStyle name="Percent 7 2 5 2 4" xfId="42705"/>
    <cellStyle name="Percent 7 2 5 3" xfId="2209"/>
    <cellStyle name="Percent 7 2 5 3 2" xfId="57615"/>
    <cellStyle name="Percent 7 2 5 3 3" xfId="51807"/>
    <cellStyle name="Percent 7 2 5 4" xfId="33094"/>
    <cellStyle name="Percent 7 2 5 4 2" xfId="54912"/>
    <cellStyle name="Percent 7 2 5 4 3" xfId="43886"/>
    <cellStyle name="Percent 7 2 5 5" xfId="36141"/>
    <cellStyle name="Percent 7 2 5 5 2" xfId="53159"/>
    <cellStyle name="Percent 7 2 5 6" xfId="38668"/>
    <cellStyle name="Percent 7 2 6" xfId="3653"/>
    <cellStyle name="Percent 7 2 6 2" xfId="32368"/>
    <cellStyle name="Percent 7 2 6 2 2" xfId="51223"/>
    <cellStyle name="Percent 7 2 6 2 2 2" xfId="57031"/>
    <cellStyle name="Percent 7 2 6 2 3" xfId="53744"/>
    <cellStyle name="Percent 7 2 6 2 4" xfId="42109"/>
    <cellStyle name="Percent 7 2 6 3" xfId="35415"/>
    <cellStyle name="Percent 7 2 6 3 2" xfId="55862"/>
    <cellStyle name="Percent 7 2 6 3 3" xfId="45099"/>
    <cellStyle name="Percent 7 2 6 4" xfId="52575"/>
    <cellStyle name="Percent 7 2 6 5" xfId="37951"/>
    <cellStyle name="Percent 7 2 7" xfId="3413"/>
    <cellStyle name="Percent 7 2 7 2" xfId="44939"/>
    <cellStyle name="Percent 7 2 7 2 2" xfId="55716"/>
    <cellStyle name="Percent 7 2 7 3" xfId="52429"/>
    <cellStyle name="Percent 7 2 7 4" xfId="37711"/>
    <cellStyle name="Percent 7 2 8" xfId="3010"/>
    <cellStyle name="Percent 7 2 8 2" xfId="44554"/>
    <cellStyle name="Percent 7 2 8 2 2" xfId="55533"/>
    <cellStyle name="Percent 7 2 8 3" xfId="53598"/>
    <cellStyle name="Percent 7 2 8 4" xfId="41884"/>
    <cellStyle name="Percent 7 2 9" xfId="1968"/>
    <cellStyle name="Percent 7 2 9 2" xfId="56885"/>
    <cellStyle name="Percent 7 2 9 3" xfId="51077"/>
    <cellStyle name="Percent 7 3" xfId="662"/>
    <cellStyle name="Percent 7 3 10" xfId="35221"/>
    <cellStyle name="Percent 7 3 10 2" xfId="52282"/>
    <cellStyle name="Percent 7 3 11" xfId="37303"/>
    <cellStyle name="Percent 7 3 2" xfId="930"/>
    <cellStyle name="Percent 7 3 2 2" xfId="1638"/>
    <cellStyle name="Percent 7 3 2 2 2" xfId="4613"/>
    <cellStyle name="Percent 7 3 2 2 2 2" xfId="52063"/>
    <cellStyle name="Percent 7 3 2 2 2 2 2" xfId="57871"/>
    <cellStyle name="Percent 7 3 2 2 2 3" xfId="54584"/>
    <cellStyle name="Percent 7 3 2 2 2 4" xfId="43021"/>
    <cellStyle name="Percent 7 3 2 2 3" xfId="33431"/>
    <cellStyle name="Percent 7 3 2 2 3 2" xfId="56702"/>
    <cellStyle name="Percent 7 3 2 2 3 3" xfId="45994"/>
    <cellStyle name="Percent 7 3 2 2 4" xfId="36478"/>
    <cellStyle name="Percent 7 3 2 2 4 2" xfId="53415"/>
    <cellStyle name="Percent 7 3 2 2 5" xfId="39005"/>
    <cellStyle name="Percent 7 3 2 3" xfId="3955"/>
    <cellStyle name="Percent 7 3 2 3 2" xfId="45388"/>
    <cellStyle name="Percent 7 3 2 3 2 2" xfId="56118"/>
    <cellStyle name="Percent 7 3 2 3 3" xfId="54000"/>
    <cellStyle name="Percent 7 3 2 3 4" xfId="42377"/>
    <cellStyle name="Percent 7 3 2 4" xfId="2592"/>
    <cellStyle name="Percent 7 3 2 4 2" xfId="57287"/>
    <cellStyle name="Percent 7 3 2 4 3" xfId="51479"/>
    <cellStyle name="Percent 7 3 2 5" xfId="32723"/>
    <cellStyle name="Percent 7 3 2 5 2" xfId="55168"/>
    <cellStyle name="Percent 7 3 2 5 3" xfId="44142"/>
    <cellStyle name="Percent 7 3 2 6" xfId="35770"/>
    <cellStyle name="Percent 7 3 2 6 2" xfId="52831"/>
    <cellStyle name="Percent 7 3 2 7" xfId="38297"/>
    <cellStyle name="Percent 7 3 3" xfId="1122"/>
    <cellStyle name="Percent 7 3 3 2" xfId="4139"/>
    <cellStyle name="Percent 7 3 3 2 2" xfId="45572"/>
    <cellStyle name="Percent 7 3 3 2 2 2" xfId="56300"/>
    <cellStyle name="Percent 7 3 3 2 3" xfId="54182"/>
    <cellStyle name="Percent 7 3 3 2 4" xfId="42559"/>
    <cellStyle name="Percent 7 3 3 3" xfId="2780"/>
    <cellStyle name="Percent 7 3 3 3 2" xfId="57469"/>
    <cellStyle name="Percent 7 3 3 3 3" xfId="51661"/>
    <cellStyle name="Percent 7 3 3 4" xfId="32915"/>
    <cellStyle name="Percent 7 3 3 4 2" xfId="55350"/>
    <cellStyle name="Percent 7 3 3 4 3" xfId="44324"/>
    <cellStyle name="Percent 7 3 3 5" xfId="35962"/>
    <cellStyle name="Percent 7 3 3 5 2" xfId="53013"/>
    <cellStyle name="Percent 7 3 3 6" xfId="38489"/>
    <cellStyle name="Percent 7 3 4" xfId="1431"/>
    <cellStyle name="Percent 7 3 4 2" xfId="4416"/>
    <cellStyle name="Percent 7 3 4 2 2" xfId="45846"/>
    <cellStyle name="Percent 7 3 4 2 2 2" xfId="56556"/>
    <cellStyle name="Percent 7 3 4 2 3" xfId="54438"/>
    <cellStyle name="Percent 7 3 4 2 4" xfId="42819"/>
    <cellStyle name="Percent 7 3 4 3" xfId="2336"/>
    <cellStyle name="Percent 7 3 4 3 2" xfId="57725"/>
    <cellStyle name="Percent 7 3 4 3 3" xfId="51917"/>
    <cellStyle name="Percent 7 3 4 4" xfId="33224"/>
    <cellStyle name="Percent 7 3 4 4 2" xfId="55022"/>
    <cellStyle name="Percent 7 3 4 4 3" xfId="43996"/>
    <cellStyle name="Percent 7 3 4 5" xfId="36271"/>
    <cellStyle name="Percent 7 3 4 5 2" xfId="53269"/>
    <cellStyle name="Percent 7 3 4 6" xfId="38798"/>
    <cellStyle name="Percent 7 3 5" xfId="3769"/>
    <cellStyle name="Percent 7 3 5 2" xfId="32484"/>
    <cellStyle name="Percent 7 3 5 2 2" xfId="51333"/>
    <cellStyle name="Percent 7 3 5 2 2 2" xfId="57141"/>
    <cellStyle name="Percent 7 3 5 2 3" xfId="53854"/>
    <cellStyle name="Percent 7 3 5 2 4" xfId="42225"/>
    <cellStyle name="Percent 7 3 5 3" xfId="35531"/>
    <cellStyle name="Percent 7 3 5 3 2" xfId="55972"/>
    <cellStyle name="Percent 7 3 5 3 3" xfId="45209"/>
    <cellStyle name="Percent 7 3 5 4" xfId="52685"/>
    <cellStyle name="Percent 7 3 5 5" xfId="38067"/>
    <cellStyle name="Percent 7 3 6" xfId="3461"/>
    <cellStyle name="Percent 7 3 6 2" xfId="44986"/>
    <cellStyle name="Percent 7 3 6 2 2" xfId="55752"/>
    <cellStyle name="Percent 7 3 6 3" xfId="52465"/>
    <cellStyle name="Percent 7 3 6 4" xfId="37759"/>
    <cellStyle name="Percent 7 3 7" xfId="3051"/>
    <cellStyle name="Percent 7 3 7 2" xfId="44595"/>
    <cellStyle name="Percent 7 3 7 2 2" xfId="55569"/>
    <cellStyle name="Percent 7 3 7 3" xfId="53634"/>
    <cellStyle name="Percent 7 3 7 4" xfId="41920"/>
    <cellStyle name="Percent 7 3 8" xfId="2022"/>
    <cellStyle name="Percent 7 3 8 2" xfId="56921"/>
    <cellStyle name="Percent 7 3 8 3" xfId="51113"/>
    <cellStyle name="Percent 7 3 9" xfId="32174"/>
    <cellStyle name="Percent 7 3 9 2" xfId="54766"/>
    <cellStyle name="Percent 7 3 9 3" xfId="43740"/>
    <cellStyle name="Percent 7 4" xfId="703"/>
    <cellStyle name="Percent 7 4 10" xfId="35262"/>
    <cellStyle name="Percent 7 4 10 2" xfId="52318"/>
    <cellStyle name="Percent 7 4 11" xfId="37344"/>
    <cellStyle name="Percent 7 4 2" xfId="971"/>
    <cellStyle name="Percent 7 4 2 2" xfId="1674"/>
    <cellStyle name="Percent 7 4 2 2 2" xfId="4649"/>
    <cellStyle name="Percent 7 4 2 2 2 2" xfId="52099"/>
    <cellStyle name="Percent 7 4 2 2 2 2 2" xfId="57907"/>
    <cellStyle name="Percent 7 4 2 2 2 3" xfId="54620"/>
    <cellStyle name="Percent 7 4 2 2 2 4" xfId="43057"/>
    <cellStyle name="Percent 7 4 2 2 3" xfId="33467"/>
    <cellStyle name="Percent 7 4 2 2 3 2" xfId="56738"/>
    <cellStyle name="Percent 7 4 2 2 3 3" xfId="46030"/>
    <cellStyle name="Percent 7 4 2 2 4" xfId="36514"/>
    <cellStyle name="Percent 7 4 2 2 4 2" xfId="53451"/>
    <cellStyle name="Percent 7 4 2 2 5" xfId="39041"/>
    <cellStyle name="Percent 7 4 2 3" xfId="3992"/>
    <cellStyle name="Percent 7 4 2 3 2" xfId="45425"/>
    <cellStyle name="Percent 7 4 2 3 2 2" xfId="56154"/>
    <cellStyle name="Percent 7 4 2 3 3" xfId="54036"/>
    <cellStyle name="Percent 7 4 2 3 4" xfId="42413"/>
    <cellStyle name="Percent 7 4 2 4" xfId="2632"/>
    <cellStyle name="Percent 7 4 2 4 2" xfId="57323"/>
    <cellStyle name="Percent 7 4 2 4 3" xfId="51515"/>
    <cellStyle name="Percent 7 4 2 5" xfId="32764"/>
    <cellStyle name="Percent 7 4 2 5 2" xfId="55204"/>
    <cellStyle name="Percent 7 4 2 5 3" xfId="44178"/>
    <cellStyle name="Percent 7 4 2 6" xfId="35811"/>
    <cellStyle name="Percent 7 4 2 6 2" xfId="52867"/>
    <cellStyle name="Percent 7 4 2 7" xfId="38338"/>
    <cellStyle name="Percent 7 4 3" xfId="1158"/>
    <cellStyle name="Percent 7 4 3 2" xfId="4175"/>
    <cellStyle name="Percent 7 4 3 2 2" xfId="45608"/>
    <cellStyle name="Percent 7 4 3 2 2 2" xfId="56336"/>
    <cellStyle name="Percent 7 4 3 2 3" xfId="54218"/>
    <cellStyle name="Percent 7 4 3 2 4" xfId="42595"/>
    <cellStyle name="Percent 7 4 3 3" xfId="2816"/>
    <cellStyle name="Percent 7 4 3 3 2" xfId="57505"/>
    <cellStyle name="Percent 7 4 3 3 3" xfId="51697"/>
    <cellStyle name="Percent 7 4 3 4" xfId="32951"/>
    <cellStyle name="Percent 7 4 3 4 2" xfId="55386"/>
    <cellStyle name="Percent 7 4 3 4 3" xfId="44360"/>
    <cellStyle name="Percent 7 4 3 5" xfId="35998"/>
    <cellStyle name="Percent 7 4 3 5 2" xfId="53049"/>
    <cellStyle name="Percent 7 4 3 6" xfId="38525"/>
    <cellStyle name="Percent 7 4 4" xfId="1472"/>
    <cellStyle name="Percent 7 4 4 2" xfId="4454"/>
    <cellStyle name="Percent 7 4 4 2 2" xfId="45884"/>
    <cellStyle name="Percent 7 4 4 2 2 2" xfId="56592"/>
    <cellStyle name="Percent 7 4 4 2 3" xfId="54474"/>
    <cellStyle name="Percent 7 4 4 2 4" xfId="42855"/>
    <cellStyle name="Percent 7 4 4 3" xfId="2376"/>
    <cellStyle name="Percent 7 4 4 3 2" xfId="57761"/>
    <cellStyle name="Percent 7 4 4 3 3" xfId="51953"/>
    <cellStyle name="Percent 7 4 4 4" xfId="33265"/>
    <cellStyle name="Percent 7 4 4 4 2" xfId="55058"/>
    <cellStyle name="Percent 7 4 4 4 3" xfId="44032"/>
    <cellStyle name="Percent 7 4 4 5" xfId="36312"/>
    <cellStyle name="Percent 7 4 4 5 2" xfId="53305"/>
    <cellStyle name="Percent 7 4 4 6" xfId="38839"/>
    <cellStyle name="Percent 7 4 5" xfId="3807"/>
    <cellStyle name="Percent 7 4 5 2" xfId="32522"/>
    <cellStyle name="Percent 7 4 5 2 2" xfId="51369"/>
    <cellStyle name="Percent 7 4 5 2 2 2" xfId="57177"/>
    <cellStyle name="Percent 7 4 5 2 3" xfId="53890"/>
    <cellStyle name="Percent 7 4 5 2 4" xfId="42263"/>
    <cellStyle name="Percent 7 4 5 3" xfId="35569"/>
    <cellStyle name="Percent 7 4 5 3 2" xfId="56008"/>
    <cellStyle name="Percent 7 4 5 3 3" xfId="45245"/>
    <cellStyle name="Percent 7 4 5 4" xfId="52721"/>
    <cellStyle name="Percent 7 4 5 5" xfId="38105"/>
    <cellStyle name="Percent 7 4 6" xfId="3500"/>
    <cellStyle name="Percent 7 4 6 2" xfId="45025"/>
    <cellStyle name="Percent 7 4 6 2 2" xfId="55788"/>
    <cellStyle name="Percent 7 4 6 3" xfId="52501"/>
    <cellStyle name="Percent 7 4 6 4" xfId="37798"/>
    <cellStyle name="Percent 7 4 7" xfId="3088"/>
    <cellStyle name="Percent 7 4 7 2" xfId="44632"/>
    <cellStyle name="Percent 7 4 7 2 2" xfId="55605"/>
    <cellStyle name="Percent 7 4 7 3" xfId="53670"/>
    <cellStyle name="Percent 7 4 7 4" xfId="41956"/>
    <cellStyle name="Percent 7 4 8" xfId="2063"/>
    <cellStyle name="Percent 7 4 8 2" xfId="56957"/>
    <cellStyle name="Percent 7 4 8 3" xfId="51149"/>
    <cellStyle name="Percent 7 4 9" xfId="32215"/>
    <cellStyle name="Percent 7 4 9 2" xfId="54802"/>
    <cellStyle name="Percent 7 4 9 3" xfId="43776"/>
    <cellStyle name="Percent 7 5" xfId="567"/>
    <cellStyle name="Percent 7 5 10" xfId="35097"/>
    <cellStyle name="Percent 7 5 10 2" xfId="52209"/>
    <cellStyle name="Percent 7 5 11" xfId="37208"/>
    <cellStyle name="Percent 7 5 2" xfId="1012"/>
    <cellStyle name="Percent 7 5 2 2" xfId="1710"/>
    <cellStyle name="Percent 7 5 2 2 2" xfId="4685"/>
    <cellStyle name="Percent 7 5 2 2 2 2" xfId="52135"/>
    <cellStyle name="Percent 7 5 2 2 2 2 2" xfId="57943"/>
    <cellStyle name="Percent 7 5 2 2 2 3" xfId="54656"/>
    <cellStyle name="Percent 7 5 2 2 2 4" xfId="43093"/>
    <cellStyle name="Percent 7 5 2 2 3" xfId="33503"/>
    <cellStyle name="Percent 7 5 2 2 3 2" xfId="56774"/>
    <cellStyle name="Percent 7 5 2 2 3 3" xfId="46066"/>
    <cellStyle name="Percent 7 5 2 2 4" xfId="36550"/>
    <cellStyle name="Percent 7 5 2 2 4 2" xfId="53487"/>
    <cellStyle name="Percent 7 5 2 2 5" xfId="39077"/>
    <cellStyle name="Percent 7 5 2 3" xfId="4029"/>
    <cellStyle name="Percent 7 5 2 3 2" xfId="45462"/>
    <cellStyle name="Percent 7 5 2 3 2 2" xfId="56190"/>
    <cellStyle name="Percent 7 5 2 3 3" xfId="54072"/>
    <cellStyle name="Percent 7 5 2 3 4" xfId="42449"/>
    <cellStyle name="Percent 7 5 2 4" xfId="2670"/>
    <cellStyle name="Percent 7 5 2 4 2" xfId="57359"/>
    <cellStyle name="Percent 7 5 2 4 3" xfId="51551"/>
    <cellStyle name="Percent 7 5 2 5" xfId="32805"/>
    <cellStyle name="Percent 7 5 2 5 2" xfId="55240"/>
    <cellStyle name="Percent 7 5 2 5 3" xfId="44214"/>
    <cellStyle name="Percent 7 5 2 6" xfId="35852"/>
    <cellStyle name="Percent 7 5 2 6 2" xfId="52903"/>
    <cellStyle name="Percent 7 5 2 7" xfId="38379"/>
    <cellStyle name="Percent 7 5 3" xfId="1194"/>
    <cellStyle name="Percent 7 5 3 2" xfId="4211"/>
    <cellStyle name="Percent 7 5 3 2 2" xfId="45644"/>
    <cellStyle name="Percent 7 5 3 2 2 2" xfId="56372"/>
    <cellStyle name="Percent 7 5 3 2 3" xfId="54254"/>
    <cellStyle name="Percent 7 5 3 2 4" xfId="42631"/>
    <cellStyle name="Percent 7 5 3 3" xfId="2852"/>
    <cellStyle name="Percent 7 5 3 3 2" xfId="57541"/>
    <cellStyle name="Percent 7 5 3 3 3" xfId="51733"/>
    <cellStyle name="Percent 7 5 3 4" xfId="32987"/>
    <cellStyle name="Percent 7 5 3 4 2" xfId="55422"/>
    <cellStyle name="Percent 7 5 3 4 3" xfId="44396"/>
    <cellStyle name="Percent 7 5 3 5" xfId="36034"/>
    <cellStyle name="Percent 7 5 3 5 2" xfId="53085"/>
    <cellStyle name="Percent 7 5 3 6" xfId="38561"/>
    <cellStyle name="Percent 7 5 4" xfId="1342"/>
    <cellStyle name="Percent 7 5 4 2" xfId="4338"/>
    <cellStyle name="Percent 7 5 4 2 2" xfId="45768"/>
    <cellStyle name="Percent 7 5 4 2 2 2" xfId="56483"/>
    <cellStyle name="Percent 7 5 4 2 3" xfId="54365"/>
    <cellStyle name="Percent 7 5 4 2 4" xfId="42746"/>
    <cellStyle name="Percent 7 5 4 3" xfId="2250"/>
    <cellStyle name="Percent 7 5 4 3 2" xfId="57652"/>
    <cellStyle name="Percent 7 5 4 3 3" xfId="51844"/>
    <cellStyle name="Percent 7 5 4 4" xfId="33135"/>
    <cellStyle name="Percent 7 5 4 4 2" xfId="54949"/>
    <cellStyle name="Percent 7 5 4 4 3" xfId="43923"/>
    <cellStyle name="Percent 7 5 4 5" xfId="36182"/>
    <cellStyle name="Percent 7 5 4 5 2" xfId="53196"/>
    <cellStyle name="Percent 7 5 4 6" xfId="38709"/>
    <cellStyle name="Percent 7 5 5" xfId="3691"/>
    <cellStyle name="Percent 7 5 5 2" xfId="32406"/>
    <cellStyle name="Percent 7 5 5 2 2" xfId="51260"/>
    <cellStyle name="Percent 7 5 5 2 2 2" xfId="57068"/>
    <cellStyle name="Percent 7 5 5 2 3" xfId="53781"/>
    <cellStyle name="Percent 7 5 5 2 4" xfId="42147"/>
    <cellStyle name="Percent 7 5 5 3" xfId="35453"/>
    <cellStyle name="Percent 7 5 5 3 2" xfId="55899"/>
    <cellStyle name="Percent 7 5 5 3 3" xfId="45136"/>
    <cellStyle name="Percent 7 5 5 4" xfId="52612"/>
    <cellStyle name="Percent 7 5 5 5" xfId="37989"/>
    <cellStyle name="Percent 7 5 6" xfId="3357"/>
    <cellStyle name="Percent 7 5 6 2" xfId="44884"/>
    <cellStyle name="Percent 7 5 6 2 2" xfId="55679"/>
    <cellStyle name="Percent 7 5 6 3" xfId="52392"/>
    <cellStyle name="Percent 7 5 6 4" xfId="37655"/>
    <cellStyle name="Percent 7 5 7" xfId="2973"/>
    <cellStyle name="Percent 7 5 7 2" xfId="44517"/>
    <cellStyle name="Percent 7 5 7 2 2" xfId="55496"/>
    <cellStyle name="Percent 7 5 7 3" xfId="53561"/>
    <cellStyle name="Percent 7 5 7 4" xfId="41847"/>
    <cellStyle name="Percent 7 5 8" xfId="2103"/>
    <cellStyle name="Percent 7 5 8 2" xfId="56848"/>
    <cellStyle name="Percent 7 5 8 3" xfId="51040"/>
    <cellStyle name="Percent 7 5 9" xfId="32050"/>
    <cellStyle name="Percent 7 5 9 2" xfId="54838"/>
    <cellStyle name="Percent 7 5 9 3" xfId="43812"/>
    <cellStyle name="Percent 7 6" xfId="806"/>
    <cellStyle name="Percent 7 6 2" xfId="1565"/>
    <cellStyle name="Percent 7 6 2 2" xfId="4540"/>
    <cellStyle name="Percent 7 6 2 2 2" xfId="51990"/>
    <cellStyle name="Percent 7 6 2 2 2 2" xfId="57798"/>
    <cellStyle name="Percent 7 6 2 2 3" xfId="54511"/>
    <cellStyle name="Percent 7 6 2 2 4" xfId="42948"/>
    <cellStyle name="Percent 7 6 2 3" xfId="33358"/>
    <cellStyle name="Percent 7 6 2 3 2" xfId="56629"/>
    <cellStyle name="Percent 7 6 2 3 3" xfId="45921"/>
    <cellStyle name="Percent 7 6 2 4" xfId="36405"/>
    <cellStyle name="Percent 7 6 2 4 2" xfId="53342"/>
    <cellStyle name="Percent 7 6 2 5" xfId="38932"/>
    <cellStyle name="Percent 7 6 3" xfId="3869"/>
    <cellStyle name="Percent 7 6 3 2" xfId="45302"/>
    <cellStyle name="Percent 7 6 3 2 2" xfId="56045"/>
    <cellStyle name="Percent 7 6 3 3" xfId="53927"/>
    <cellStyle name="Percent 7 6 3 4" xfId="42304"/>
    <cellStyle name="Percent 7 6 4" xfId="2473"/>
    <cellStyle name="Percent 7 6 4 2" xfId="57214"/>
    <cellStyle name="Percent 7 6 4 3" xfId="51406"/>
    <cellStyle name="Percent 7 6 5" xfId="32599"/>
    <cellStyle name="Percent 7 6 5 2" xfId="55095"/>
    <cellStyle name="Percent 7 6 5 3" xfId="44069"/>
    <cellStyle name="Percent 7 6 6" xfId="35646"/>
    <cellStyle name="Percent 7 6 6 2" xfId="52758"/>
    <cellStyle name="Percent 7 6 7" xfId="38173"/>
    <cellStyle name="Percent 7 7" xfId="1049"/>
    <cellStyle name="Percent 7 7 2" xfId="4066"/>
    <cellStyle name="Percent 7 7 2 2" xfId="45499"/>
    <cellStyle name="Percent 7 7 2 2 2" xfId="56227"/>
    <cellStyle name="Percent 7 7 2 3" xfId="54109"/>
    <cellStyle name="Percent 7 7 2 4" xfId="42486"/>
    <cellStyle name="Percent 7 7 3" xfId="2707"/>
    <cellStyle name="Percent 7 7 3 2" xfId="57396"/>
    <cellStyle name="Percent 7 7 3 3" xfId="51588"/>
    <cellStyle name="Percent 7 7 4" xfId="32842"/>
    <cellStyle name="Percent 7 7 4 2" xfId="55277"/>
    <cellStyle name="Percent 7 7 4 3" xfId="44251"/>
    <cellStyle name="Percent 7 7 5" xfId="35889"/>
    <cellStyle name="Percent 7 7 5 2" xfId="52940"/>
    <cellStyle name="Percent 7 7 6" xfId="38416"/>
    <cellStyle name="Percent 7 8" xfId="1235"/>
    <cellStyle name="Percent 7 8 2" xfId="4250"/>
    <cellStyle name="Percent 7 8 2 2" xfId="45683"/>
    <cellStyle name="Percent 7 8 2 2 2" xfId="56409"/>
    <cellStyle name="Percent 7 8 2 3" xfId="54291"/>
    <cellStyle name="Percent 7 8 2 4" xfId="42668"/>
    <cellStyle name="Percent 7 8 3" xfId="2145"/>
    <cellStyle name="Percent 7 8 3 2" xfId="57578"/>
    <cellStyle name="Percent 7 8 3 3" xfId="51770"/>
    <cellStyle name="Percent 7 8 4" xfId="33028"/>
    <cellStyle name="Percent 7 8 4 2" xfId="54875"/>
    <cellStyle name="Percent 7 8 4 3" xfId="43849"/>
    <cellStyle name="Percent 7 8 5" xfId="36075"/>
    <cellStyle name="Percent 7 8 5 2" xfId="53122"/>
    <cellStyle name="Percent 7 8 6" xfId="38602"/>
    <cellStyle name="Percent 7 9" xfId="3607"/>
    <cellStyle name="Percent 7 9 2" xfId="32322"/>
    <cellStyle name="Percent 7 9 2 2" xfId="51186"/>
    <cellStyle name="Percent 7 9 2 2 2" xfId="56994"/>
    <cellStyle name="Percent 7 9 2 3" xfId="53707"/>
    <cellStyle name="Percent 7 9 2 4" xfId="42063"/>
    <cellStyle name="Percent 7 9 3" xfId="35369"/>
    <cellStyle name="Percent 7 9 3 2" xfId="55825"/>
    <cellStyle name="Percent 7 9 3 3" xfId="45062"/>
    <cellStyle name="Percent 7 9 4" xfId="52538"/>
    <cellStyle name="Percent 7 9 5" xfId="37905"/>
    <cellStyle name="Percent 8" xfId="185"/>
    <cellStyle name="Percent 9" xfId="57960"/>
    <cellStyle name="Title 2" xfId="446"/>
    <cellStyle name="Title 3" xfId="447"/>
    <cellStyle name="Title 4" xfId="448"/>
    <cellStyle name="Total 2" xfId="449"/>
    <cellStyle name="Total 3" xfId="450"/>
    <cellStyle name="Total 3 10" xfId="3560"/>
    <cellStyle name="Total 3 10 10" xfId="20346"/>
    <cellStyle name="Total 3 10 11" xfId="32275"/>
    <cellStyle name="Total 3 10 12" xfId="34178"/>
    <cellStyle name="Total 3 10 13" xfId="35322"/>
    <cellStyle name="Total 3 10 14" xfId="37858"/>
    <cellStyle name="Total 3 10 2" xfId="3254"/>
    <cellStyle name="Total 3 10 2 2" xfId="12069"/>
    <cellStyle name="Total 3 10 2 2 2" xfId="44785"/>
    <cellStyle name="Total 3 10 2 3" xfId="25103"/>
    <cellStyle name="Total 3 10 2 4" xfId="21888"/>
    <cellStyle name="Total 3 10 2 5" xfId="37552"/>
    <cellStyle name="Total 3 10 3" xfId="6120"/>
    <cellStyle name="Total 3 10 3 2" xfId="14822"/>
    <cellStyle name="Total 3 10 3 2 2" xfId="46893"/>
    <cellStyle name="Total 3 10 3 3" xfId="22532"/>
    <cellStyle name="Total 3 10 3 4" xfId="26999"/>
    <cellStyle name="Total 3 10 3 5" xfId="40512"/>
    <cellStyle name="Total 3 10 4" xfId="7647"/>
    <cellStyle name="Total 3 10 4 2" xfId="16349"/>
    <cellStyle name="Total 3 10 4 3" xfId="11665"/>
    <cellStyle name="Total 3 10 4 4" xfId="28525"/>
    <cellStyle name="Total 3 10 4 5" xfId="42016"/>
    <cellStyle name="Total 3 10 5" xfId="7530"/>
    <cellStyle name="Total 3 10 5 2" xfId="16232"/>
    <cellStyle name="Total 3 10 5 3" xfId="23346"/>
    <cellStyle name="Total 3 10 5 4" xfId="28408"/>
    <cellStyle name="Total 3 10 5 5" xfId="48139"/>
    <cellStyle name="Total 3 10 6" xfId="7477"/>
    <cellStyle name="Total 3 10 6 2" xfId="16179"/>
    <cellStyle name="Total 3 10 6 3" xfId="21803"/>
    <cellStyle name="Total 3 10 6 4" xfId="28355"/>
    <cellStyle name="Total 3 10 6 5" xfId="48086"/>
    <cellStyle name="Total 3 10 7" xfId="8214"/>
    <cellStyle name="Total 3 10 7 2" xfId="16916"/>
    <cellStyle name="Total 3 10 7 3" xfId="23334"/>
    <cellStyle name="Total 3 10 7 4" xfId="29092"/>
    <cellStyle name="Total 3 10 7 5" xfId="48728"/>
    <cellStyle name="Total 3 10 8" xfId="12357"/>
    <cellStyle name="Total 3 10 9" xfId="22651"/>
    <cellStyle name="Total 3 11" xfId="4726"/>
    <cellStyle name="Total 3 11 10" xfId="25605"/>
    <cellStyle name="Total 3 11 11" xfId="33544"/>
    <cellStyle name="Total 3 11 12" xfId="34480"/>
    <cellStyle name="Total 3 11 13" xfId="36591"/>
    <cellStyle name="Total 3 11 14" xfId="39118"/>
    <cellStyle name="Total 3 11 2" xfId="5747"/>
    <cellStyle name="Total 3 11 2 2" xfId="14449"/>
    <cellStyle name="Total 3 11 2 2 2" xfId="46556"/>
    <cellStyle name="Total 3 11 2 3" xfId="20724"/>
    <cellStyle name="Total 3 11 2 4" xfId="26626"/>
    <cellStyle name="Total 3 11 2 5" xfId="40139"/>
    <cellStyle name="Total 3 11 3" xfId="6817"/>
    <cellStyle name="Total 3 11 3 2" xfId="15519"/>
    <cellStyle name="Total 3 11 3 2 2" xfId="47495"/>
    <cellStyle name="Total 3 11 3 3" xfId="12306"/>
    <cellStyle name="Total 3 11 3 4" xfId="27695"/>
    <cellStyle name="Total 3 11 3 5" xfId="41208"/>
    <cellStyle name="Total 3 11 4" xfId="8482"/>
    <cellStyle name="Total 3 11 4 2" xfId="17184"/>
    <cellStyle name="Total 3 11 4 3" xfId="20590"/>
    <cellStyle name="Total 3 11 4 4" xfId="29360"/>
    <cellStyle name="Total 3 11 4 5" xfId="43134"/>
    <cellStyle name="Total 3 11 5" xfId="9237"/>
    <cellStyle name="Total 3 11 5 2" xfId="17939"/>
    <cellStyle name="Total 3 11 5 3" xfId="25117"/>
    <cellStyle name="Total 3 11 5 4" xfId="30115"/>
    <cellStyle name="Total 3 11 5 5" xfId="49158"/>
    <cellStyle name="Total 3 11 6" xfId="9931"/>
    <cellStyle name="Total 3 11 6 2" xfId="18633"/>
    <cellStyle name="Total 3 11 6 3" xfId="11186"/>
    <cellStyle name="Total 3 11 6 4" xfId="30809"/>
    <cellStyle name="Total 3 11 6 5" xfId="49852"/>
    <cellStyle name="Total 3 11 7" xfId="10549"/>
    <cellStyle name="Total 3 11 7 2" xfId="19251"/>
    <cellStyle name="Total 3 11 7 3" xfId="2430"/>
    <cellStyle name="Total 3 11 7 4" xfId="31427"/>
    <cellStyle name="Total 3 11 7 5" xfId="50470"/>
    <cellStyle name="Total 3 11 8" xfId="13428"/>
    <cellStyle name="Total 3 11 9" xfId="21506"/>
    <cellStyle name="Total 3 12" xfId="6397"/>
    <cellStyle name="Total 3 12 2" xfId="15099"/>
    <cellStyle name="Total 3 12 2 2" xfId="47148"/>
    <cellStyle name="Total 3 12 3" xfId="25119"/>
    <cellStyle name="Total 3 12 4" xfId="27276"/>
    <cellStyle name="Total 3 12 5" xfId="40789"/>
    <cellStyle name="Total 3 13" xfId="5399"/>
    <cellStyle name="Total 3 13 2" xfId="14101"/>
    <cellStyle name="Total 3 13 2 2" xfId="46233"/>
    <cellStyle name="Total 3 13 3" xfId="22921"/>
    <cellStyle name="Total 3 13 4" xfId="26278"/>
    <cellStyle name="Total 3 13 5" xfId="39791"/>
    <cellStyle name="Total 3 14" xfId="6358"/>
    <cellStyle name="Total 3 14 2" xfId="15060"/>
    <cellStyle name="Total 3 14 2 2" xfId="47113"/>
    <cellStyle name="Total 3 14 3" xfId="23224"/>
    <cellStyle name="Total 3 14 4" xfId="27237"/>
    <cellStyle name="Total 3 14 5" xfId="40750"/>
    <cellStyle name="Total 3 15" xfId="5448"/>
    <cellStyle name="Total 3 15 2" xfId="14150"/>
    <cellStyle name="Total 3 15 3" xfId="23196"/>
    <cellStyle name="Total 3 15 4" xfId="26327"/>
    <cellStyle name="Total 3 15 5" xfId="39840"/>
    <cellStyle name="Total 3 16" xfId="7423"/>
    <cellStyle name="Total 3 16 2" xfId="16125"/>
    <cellStyle name="Total 3 16 3" xfId="23257"/>
    <cellStyle name="Total 3 16 4" xfId="28301"/>
    <cellStyle name="Total 3 16 5" xfId="48032"/>
    <cellStyle name="Total 3 17" xfId="8039"/>
    <cellStyle name="Total 3 17 2" xfId="16741"/>
    <cellStyle name="Total 3 17 3" xfId="25387"/>
    <cellStyle name="Total 3 17 4" xfId="28917"/>
    <cellStyle name="Total 3 17 5" xfId="48557"/>
    <cellStyle name="Total 3 18" xfId="8414"/>
    <cellStyle name="Total 3 18 2" xfId="17116"/>
    <cellStyle name="Total 3 18 3" xfId="23059"/>
    <cellStyle name="Total 3 18 4" xfId="29292"/>
    <cellStyle name="Total 3 18 5" xfId="48872"/>
    <cellStyle name="Total 3 19" xfId="9178"/>
    <cellStyle name="Total 3 19 2" xfId="17880"/>
    <cellStyle name="Total 3 19 3" xfId="20774"/>
    <cellStyle name="Total 3 19 4" xfId="30056"/>
    <cellStyle name="Total 3 19 5" xfId="49099"/>
    <cellStyle name="Total 3 2" xfId="497"/>
    <cellStyle name="Total 3 2 10" xfId="6754"/>
    <cellStyle name="Total 3 2 10 2" xfId="15456"/>
    <cellStyle name="Total 3 2 10 3" xfId="12247"/>
    <cellStyle name="Total 3 2 10 4" xfId="27632"/>
    <cellStyle name="Total 3 2 10 5" xfId="41145"/>
    <cellStyle name="Total 3 2 11" xfId="7463"/>
    <cellStyle name="Total 3 2 11 2" xfId="16165"/>
    <cellStyle name="Total 3 2 11 3" xfId="21492"/>
    <cellStyle name="Total 3 2 11 4" xfId="28341"/>
    <cellStyle name="Total 3 2 11 5" xfId="48072"/>
    <cellStyle name="Total 3 2 12" xfId="3106"/>
    <cellStyle name="Total 3 2 12 2" xfId="11925"/>
    <cellStyle name="Total 3 2 12 3" xfId="22032"/>
    <cellStyle name="Total 3 2 12 4" xfId="23356"/>
    <cellStyle name="Total 3 2 12 5" xfId="44650"/>
    <cellStyle name="Total 3 2 13" xfId="8445"/>
    <cellStyle name="Total 3 2 13 2" xfId="17147"/>
    <cellStyle name="Total 3 2 13 3" xfId="20993"/>
    <cellStyle name="Total 3 2 13 4" xfId="29323"/>
    <cellStyle name="Total 3 2 13 5" xfId="48903"/>
    <cellStyle name="Total 3 2 14" xfId="9202"/>
    <cellStyle name="Total 3 2 14 2" xfId="17904"/>
    <cellStyle name="Total 3 2 14 3" xfId="23427"/>
    <cellStyle name="Total 3 2 14 4" xfId="30080"/>
    <cellStyle name="Total 3 2 14 5" xfId="49123"/>
    <cellStyle name="Total 3 2 15" xfId="2303"/>
    <cellStyle name="Total 3 2 16" xfId="22484"/>
    <cellStyle name="Total 3 2 17" xfId="24447"/>
    <cellStyle name="Total 3 2 18" xfId="32017"/>
    <cellStyle name="Total 3 2 19" xfId="34085"/>
    <cellStyle name="Total 3 2 2" xfId="745"/>
    <cellStyle name="Total 3 2 2 10" xfId="8176"/>
    <cellStyle name="Total 3 2 2 10 2" xfId="16878"/>
    <cellStyle name="Total 3 2 2 10 3" xfId="22504"/>
    <cellStyle name="Total 3 2 2 10 4" xfId="29054"/>
    <cellStyle name="Total 3 2 2 10 5" xfId="48694"/>
    <cellStyle name="Total 3 2 2 11" xfId="8385"/>
    <cellStyle name="Total 3 2 2 11 2" xfId="17087"/>
    <cellStyle name="Total 3 2 2 11 3" xfId="25213"/>
    <cellStyle name="Total 3 2 2 11 4" xfId="29263"/>
    <cellStyle name="Total 3 2 2 11 5" xfId="48843"/>
    <cellStyle name="Total 3 2 2 12" xfId="9156"/>
    <cellStyle name="Total 3 2 2 12 2" xfId="17858"/>
    <cellStyle name="Total 3 2 2 12 3" xfId="21611"/>
    <cellStyle name="Total 3 2 2 12 4" xfId="30034"/>
    <cellStyle name="Total 3 2 2 12 5" xfId="49077"/>
    <cellStyle name="Total 3 2 2 13" xfId="11293"/>
    <cellStyle name="Total 3 2 2 14" xfId="12442"/>
    <cellStyle name="Total 3 2 2 15" xfId="20529"/>
    <cellStyle name="Total 3 2 2 16" xfId="32092"/>
    <cellStyle name="Total 3 2 2 17" xfId="34123"/>
    <cellStyle name="Total 3 2 2 18" xfId="35139"/>
    <cellStyle name="Total 3 2 2 19" xfId="37386"/>
    <cellStyle name="Total 3 2 2 2" xfId="1514"/>
    <cellStyle name="Total 3 2 2 2 10" xfId="13211"/>
    <cellStyle name="Total 3 2 2 2 11" xfId="24676"/>
    <cellStyle name="Total 3 2 2 2 12" xfId="25550"/>
    <cellStyle name="Total 3 2 2 2 13" xfId="33307"/>
    <cellStyle name="Total 3 2 2 2 14" xfId="34425"/>
    <cellStyle name="Total 3 2 2 2 15" xfId="36354"/>
    <cellStyle name="Total 3 2 2 2 16" xfId="38881"/>
    <cellStyle name="Total 3 2 2 2 2" xfId="4856"/>
    <cellStyle name="Total 3 2 2 2 2 10" xfId="25735"/>
    <cellStyle name="Total 3 2 2 2 2 11" xfId="33674"/>
    <cellStyle name="Total 3 2 2 2 2 12" xfId="34610"/>
    <cellStyle name="Total 3 2 2 2 2 13" xfId="36721"/>
    <cellStyle name="Total 3 2 2 2 2 14" xfId="39248"/>
    <cellStyle name="Total 3 2 2 2 2 2" xfId="5745"/>
    <cellStyle name="Total 3 2 2 2 2 2 2" xfId="14447"/>
    <cellStyle name="Total 3 2 2 2 2 2 2 2" xfId="46554"/>
    <cellStyle name="Total 3 2 2 2 2 2 3" xfId="22379"/>
    <cellStyle name="Total 3 2 2 2 2 2 4" xfId="26624"/>
    <cellStyle name="Total 3 2 2 2 2 2 5" xfId="40137"/>
    <cellStyle name="Total 3 2 2 2 2 3" xfId="6947"/>
    <cellStyle name="Total 3 2 2 2 2 3 2" xfId="15649"/>
    <cellStyle name="Total 3 2 2 2 2 3 2 2" xfId="47625"/>
    <cellStyle name="Total 3 2 2 2 2 3 3" xfId="19803"/>
    <cellStyle name="Total 3 2 2 2 2 3 4" xfId="27825"/>
    <cellStyle name="Total 3 2 2 2 2 3 5" xfId="41338"/>
    <cellStyle name="Total 3 2 2 2 2 4" xfId="8612"/>
    <cellStyle name="Total 3 2 2 2 2 4 2" xfId="17314"/>
    <cellStyle name="Total 3 2 2 2 2 4 3" xfId="22439"/>
    <cellStyle name="Total 3 2 2 2 2 4 4" xfId="29490"/>
    <cellStyle name="Total 3 2 2 2 2 4 5" xfId="43264"/>
    <cellStyle name="Total 3 2 2 2 2 5" xfId="9367"/>
    <cellStyle name="Total 3 2 2 2 2 5 2" xfId="18069"/>
    <cellStyle name="Total 3 2 2 2 2 5 3" xfId="23308"/>
    <cellStyle name="Total 3 2 2 2 2 5 4" xfId="30245"/>
    <cellStyle name="Total 3 2 2 2 2 5 5" xfId="49288"/>
    <cellStyle name="Total 3 2 2 2 2 6" xfId="10061"/>
    <cellStyle name="Total 3 2 2 2 2 6 2" xfId="18763"/>
    <cellStyle name="Total 3 2 2 2 2 6 3" xfId="20041"/>
    <cellStyle name="Total 3 2 2 2 2 6 4" xfId="30939"/>
    <cellStyle name="Total 3 2 2 2 2 6 5" xfId="49982"/>
    <cellStyle name="Total 3 2 2 2 2 7" xfId="10679"/>
    <cellStyle name="Total 3 2 2 2 2 7 2" xfId="19381"/>
    <cellStyle name="Total 3 2 2 2 2 7 3" xfId="11596"/>
    <cellStyle name="Total 3 2 2 2 2 7 4" xfId="31557"/>
    <cellStyle name="Total 3 2 2 2 2 7 5" xfId="50600"/>
    <cellStyle name="Total 3 2 2 2 2 8" xfId="13558"/>
    <cellStyle name="Total 3 2 2 2 2 9" xfId="24225"/>
    <cellStyle name="Total 3 2 2 2 3" xfId="5208"/>
    <cellStyle name="Total 3 2 2 2 3 10" xfId="26087"/>
    <cellStyle name="Total 3 2 2 2 3 11" xfId="34026"/>
    <cellStyle name="Total 3 2 2 2 3 12" xfId="34962"/>
    <cellStyle name="Total 3 2 2 2 3 13" xfId="37073"/>
    <cellStyle name="Total 3 2 2 2 3 14" xfId="39600"/>
    <cellStyle name="Total 3 2 2 2 3 2" xfId="6563"/>
    <cellStyle name="Total 3 2 2 2 3 2 2" xfId="15265"/>
    <cellStyle name="Total 3 2 2 2 3 2 2 2" xfId="47290"/>
    <cellStyle name="Total 3 2 2 2 3 2 3" xfId="24442"/>
    <cellStyle name="Total 3 2 2 2 3 2 4" xfId="27441"/>
    <cellStyle name="Total 3 2 2 2 3 2 5" xfId="40954"/>
    <cellStyle name="Total 3 2 2 2 3 3" xfId="7299"/>
    <cellStyle name="Total 3 2 2 2 3 3 2" xfId="16001"/>
    <cellStyle name="Total 3 2 2 2 3 3 2 2" xfId="47977"/>
    <cellStyle name="Total 3 2 2 2 3 3 3" xfId="22463"/>
    <cellStyle name="Total 3 2 2 2 3 3 4" xfId="28177"/>
    <cellStyle name="Total 3 2 2 2 3 3 5" xfId="41690"/>
    <cellStyle name="Total 3 2 2 2 3 4" xfId="8964"/>
    <cellStyle name="Total 3 2 2 2 3 4 2" xfId="17666"/>
    <cellStyle name="Total 3 2 2 2 3 4 3" xfId="1866"/>
    <cellStyle name="Total 3 2 2 2 3 4 4" xfId="29842"/>
    <cellStyle name="Total 3 2 2 2 3 4 5" xfId="43616"/>
    <cellStyle name="Total 3 2 2 2 3 5" xfId="9719"/>
    <cellStyle name="Total 3 2 2 2 3 5 2" xfId="18421"/>
    <cellStyle name="Total 3 2 2 2 3 5 3" xfId="12724"/>
    <cellStyle name="Total 3 2 2 2 3 5 4" xfId="30597"/>
    <cellStyle name="Total 3 2 2 2 3 5 5" xfId="49640"/>
    <cellStyle name="Total 3 2 2 2 3 6" xfId="10413"/>
    <cellStyle name="Total 3 2 2 2 3 6 2" xfId="19115"/>
    <cellStyle name="Total 3 2 2 2 3 6 3" xfId="11230"/>
    <cellStyle name="Total 3 2 2 2 3 6 4" xfId="31291"/>
    <cellStyle name="Total 3 2 2 2 3 6 5" xfId="50334"/>
    <cellStyle name="Total 3 2 2 2 3 7" xfId="11031"/>
    <cellStyle name="Total 3 2 2 2 3 7 2" xfId="19733"/>
    <cellStyle name="Total 3 2 2 2 3 7 3" xfId="19929"/>
    <cellStyle name="Total 3 2 2 2 3 7 4" xfId="31909"/>
    <cellStyle name="Total 3 2 2 2 3 7 5" xfId="50952"/>
    <cellStyle name="Total 3 2 2 2 3 8" xfId="13910"/>
    <cellStyle name="Total 3 2 2 2 3 9" xfId="21658"/>
    <cellStyle name="Total 3 2 2 2 4" xfId="5371"/>
    <cellStyle name="Total 3 2 2 2 4 2" xfId="14073"/>
    <cellStyle name="Total 3 2 2 2 4 2 2" xfId="46210"/>
    <cellStyle name="Total 3 2 2 2 4 3" xfId="24064"/>
    <cellStyle name="Total 3 2 2 2 4 4" xfId="26250"/>
    <cellStyle name="Total 3 2 2 2 4 5" xfId="39763"/>
    <cellStyle name="Total 3 2 2 2 5" xfId="6696"/>
    <cellStyle name="Total 3 2 2 2 5 2" xfId="15398"/>
    <cellStyle name="Total 3 2 2 2 5 2 2" xfId="47401"/>
    <cellStyle name="Total 3 2 2 2 5 3" xfId="24552"/>
    <cellStyle name="Total 3 2 2 2 5 4" xfId="27574"/>
    <cellStyle name="Total 3 2 2 2 5 5" xfId="41087"/>
    <cellStyle name="Total 3 2 2 2 6" xfId="8332"/>
    <cellStyle name="Total 3 2 2 2 6 2" xfId="17034"/>
    <cellStyle name="Total 3 2 2 2 6 3" xfId="21767"/>
    <cellStyle name="Total 3 2 2 2 6 4" xfId="29210"/>
    <cellStyle name="Total 3 2 2 2 6 5" xfId="42897"/>
    <cellStyle name="Total 3 2 2 2 7" xfId="9107"/>
    <cellStyle name="Total 3 2 2 2 7 2" xfId="17809"/>
    <cellStyle name="Total 3 2 2 2 7 3" xfId="21179"/>
    <cellStyle name="Total 3 2 2 2 7 4" xfId="29985"/>
    <cellStyle name="Total 3 2 2 2 7 5" xfId="49028"/>
    <cellStyle name="Total 3 2 2 2 8" xfId="9835"/>
    <cellStyle name="Total 3 2 2 2 8 2" xfId="18537"/>
    <cellStyle name="Total 3 2 2 2 8 3" xfId="11170"/>
    <cellStyle name="Total 3 2 2 2 8 4" xfId="30713"/>
    <cellStyle name="Total 3 2 2 2 8 5" xfId="49756"/>
    <cellStyle name="Total 3 2 2 2 9" xfId="10494"/>
    <cellStyle name="Total 3 2 2 2 9 2" xfId="19196"/>
    <cellStyle name="Total 3 2 2 2 9 3" xfId="12168"/>
    <cellStyle name="Total 3 2 2 2 9 4" xfId="31372"/>
    <cellStyle name="Total 3 2 2 2 9 5" xfId="50415"/>
    <cellStyle name="Total 3 2 2 3" xfId="5100"/>
    <cellStyle name="Total 3 2 2 3 10" xfId="25979"/>
    <cellStyle name="Total 3 2 2 3 11" xfId="33918"/>
    <cellStyle name="Total 3 2 2 3 12" xfId="34854"/>
    <cellStyle name="Total 3 2 2 3 13" xfId="36965"/>
    <cellStyle name="Total 3 2 2 3 14" xfId="39492"/>
    <cellStyle name="Total 3 2 2 3 2" xfId="5945"/>
    <cellStyle name="Total 3 2 2 3 2 2" xfId="14647"/>
    <cellStyle name="Total 3 2 2 3 2 2 2" xfId="46734"/>
    <cellStyle name="Total 3 2 2 3 2 3" xfId="11826"/>
    <cellStyle name="Total 3 2 2 3 2 4" xfId="26824"/>
    <cellStyle name="Total 3 2 2 3 2 5" xfId="40337"/>
    <cellStyle name="Total 3 2 2 3 3" xfId="7191"/>
    <cellStyle name="Total 3 2 2 3 3 2" xfId="15893"/>
    <cellStyle name="Total 3 2 2 3 3 2 2" xfId="47869"/>
    <cellStyle name="Total 3 2 2 3 3 3" xfId="12431"/>
    <cellStyle name="Total 3 2 2 3 3 4" xfId="28069"/>
    <cellStyle name="Total 3 2 2 3 3 5" xfId="41582"/>
    <cellStyle name="Total 3 2 2 3 4" xfId="8856"/>
    <cellStyle name="Total 3 2 2 3 4 2" xfId="17558"/>
    <cellStyle name="Total 3 2 2 3 4 3" xfId="24625"/>
    <cellStyle name="Total 3 2 2 3 4 4" xfId="29734"/>
    <cellStyle name="Total 3 2 2 3 4 5" xfId="43508"/>
    <cellStyle name="Total 3 2 2 3 5" xfId="9611"/>
    <cellStyle name="Total 3 2 2 3 5 2" xfId="18313"/>
    <cellStyle name="Total 3 2 2 3 5 3" xfId="12406"/>
    <cellStyle name="Total 3 2 2 3 5 4" xfId="30489"/>
    <cellStyle name="Total 3 2 2 3 5 5" xfId="49532"/>
    <cellStyle name="Total 3 2 2 3 6" xfId="10305"/>
    <cellStyle name="Total 3 2 2 3 6 2" xfId="19007"/>
    <cellStyle name="Total 3 2 2 3 6 3" xfId="20119"/>
    <cellStyle name="Total 3 2 2 3 6 4" xfId="31183"/>
    <cellStyle name="Total 3 2 2 3 6 5" xfId="50226"/>
    <cellStyle name="Total 3 2 2 3 7" xfId="10923"/>
    <cellStyle name="Total 3 2 2 3 7 2" xfId="19625"/>
    <cellStyle name="Total 3 2 2 3 7 3" xfId="20077"/>
    <cellStyle name="Total 3 2 2 3 7 4" xfId="31801"/>
    <cellStyle name="Total 3 2 2 3 7 5" xfId="50844"/>
    <cellStyle name="Total 3 2 2 3 8" xfId="13802"/>
    <cellStyle name="Total 3 2 2 3 9" xfId="23277"/>
    <cellStyle name="Total 3 2 2 4" xfId="5063"/>
    <cellStyle name="Total 3 2 2 4 10" xfId="25942"/>
    <cellStyle name="Total 3 2 2 4 11" xfId="33881"/>
    <cellStyle name="Total 3 2 2 4 12" xfId="34817"/>
    <cellStyle name="Total 3 2 2 4 13" xfId="36928"/>
    <cellStyle name="Total 3 2 2 4 14" xfId="39455"/>
    <cellStyle name="Total 3 2 2 4 2" xfId="5682"/>
    <cellStyle name="Total 3 2 2 4 2 2" xfId="14384"/>
    <cellStyle name="Total 3 2 2 4 2 2 2" xfId="46498"/>
    <cellStyle name="Total 3 2 2 4 2 3" xfId="20988"/>
    <cellStyle name="Total 3 2 2 4 2 4" xfId="26561"/>
    <cellStyle name="Total 3 2 2 4 2 5" xfId="40074"/>
    <cellStyle name="Total 3 2 2 4 3" xfId="7154"/>
    <cellStyle name="Total 3 2 2 4 3 2" xfId="15856"/>
    <cellStyle name="Total 3 2 2 4 3 2 2" xfId="47832"/>
    <cellStyle name="Total 3 2 2 4 3 3" xfId="21543"/>
    <cellStyle name="Total 3 2 2 4 3 4" xfId="28032"/>
    <cellStyle name="Total 3 2 2 4 3 5" xfId="41545"/>
    <cellStyle name="Total 3 2 2 4 4" xfId="8819"/>
    <cellStyle name="Total 3 2 2 4 4 2" xfId="17521"/>
    <cellStyle name="Total 3 2 2 4 4 3" xfId="20935"/>
    <cellStyle name="Total 3 2 2 4 4 4" xfId="29697"/>
    <cellStyle name="Total 3 2 2 4 4 5" xfId="43471"/>
    <cellStyle name="Total 3 2 2 4 5" xfId="9574"/>
    <cellStyle name="Total 3 2 2 4 5 2" xfId="18276"/>
    <cellStyle name="Total 3 2 2 4 5 3" xfId="20309"/>
    <cellStyle name="Total 3 2 2 4 5 4" xfId="30452"/>
    <cellStyle name="Total 3 2 2 4 5 5" xfId="49495"/>
    <cellStyle name="Total 3 2 2 4 6" xfId="10268"/>
    <cellStyle name="Total 3 2 2 4 6 2" xfId="18970"/>
    <cellStyle name="Total 3 2 2 4 6 3" xfId="1940"/>
    <cellStyle name="Total 3 2 2 4 6 4" xfId="31146"/>
    <cellStyle name="Total 3 2 2 4 6 5" xfId="50189"/>
    <cellStyle name="Total 3 2 2 4 7" xfId="10886"/>
    <cellStyle name="Total 3 2 2 4 7 2" xfId="19588"/>
    <cellStyle name="Total 3 2 2 4 7 3" xfId="13287"/>
    <cellStyle name="Total 3 2 2 4 7 4" xfId="31764"/>
    <cellStyle name="Total 3 2 2 4 7 5" xfId="50807"/>
    <cellStyle name="Total 3 2 2 4 8" xfId="13765"/>
    <cellStyle name="Total 3 2 2 4 9" xfId="20466"/>
    <cellStyle name="Total 3 2 2 5" xfId="3453"/>
    <cellStyle name="Total 3 2 2 5 2" xfId="12255"/>
    <cellStyle name="Total 3 2 2 5 2 2" xfId="44979"/>
    <cellStyle name="Total 3 2 2 5 3" xfId="21751"/>
    <cellStyle name="Total 3 2 2 5 4" xfId="23045"/>
    <cellStyle name="Total 3 2 2 5 5" xfId="37751"/>
    <cellStyle name="Total 3 2 2 6" xfId="5952"/>
    <cellStyle name="Total 3 2 2 6 2" xfId="14654"/>
    <cellStyle name="Total 3 2 2 6 2 2" xfId="46741"/>
    <cellStyle name="Total 3 2 2 6 3" xfId="12860"/>
    <cellStyle name="Total 3 2 2 6 4" xfId="26831"/>
    <cellStyle name="Total 3 2 2 6 5" xfId="40344"/>
    <cellStyle name="Total 3 2 2 7" xfId="6613"/>
    <cellStyle name="Total 3 2 2 7 2" xfId="15315"/>
    <cellStyle name="Total 3 2 2 7 2 2" xfId="47334"/>
    <cellStyle name="Total 3 2 2 7 3" xfId="12853"/>
    <cellStyle name="Total 3 2 2 7 4" xfId="27491"/>
    <cellStyle name="Total 3 2 2 7 5" xfId="41004"/>
    <cellStyle name="Total 3 2 2 8" xfId="6107"/>
    <cellStyle name="Total 3 2 2 8 2" xfId="14809"/>
    <cellStyle name="Total 3 2 2 8 3" xfId="22139"/>
    <cellStyle name="Total 3 2 2 8 4" xfId="26986"/>
    <cellStyle name="Total 3 2 2 8 5" xfId="40499"/>
    <cellStyle name="Total 3 2 2 9" xfId="7520"/>
    <cellStyle name="Total 3 2 2 9 2" xfId="16222"/>
    <cellStyle name="Total 3 2 2 9 3" xfId="21870"/>
    <cellStyle name="Total 3 2 2 9 4" xfId="28398"/>
    <cellStyle name="Total 3 2 2 9 5" xfId="48129"/>
    <cellStyle name="Total 3 2 20" xfId="35064"/>
    <cellStyle name="Total 3 2 21" xfId="37175"/>
    <cellStyle name="Total 3 2 3" xfId="848"/>
    <cellStyle name="Total 3 2 3 10" xfId="7776"/>
    <cellStyle name="Total 3 2 3 10 2" xfId="16478"/>
    <cellStyle name="Total 3 2 3 10 3" xfId="24062"/>
    <cellStyle name="Total 3 2 3 10 4" xfId="28654"/>
    <cellStyle name="Total 3 2 3 10 5" xfId="48305"/>
    <cellStyle name="Total 3 2 3 11" xfId="8244"/>
    <cellStyle name="Total 3 2 3 11 2" xfId="16946"/>
    <cellStyle name="Total 3 2 3 11 3" xfId="23396"/>
    <cellStyle name="Total 3 2 3 11 4" xfId="29122"/>
    <cellStyle name="Total 3 2 3 11 5" xfId="48758"/>
    <cellStyle name="Total 3 2 3 12" xfId="11391"/>
    <cellStyle name="Total 3 2 3 13" xfId="23359"/>
    <cellStyle name="Total 3 2 3 14" xfId="20939"/>
    <cellStyle name="Total 3 2 3 15" xfId="32641"/>
    <cellStyle name="Total 3 2 3 16" xfId="34306"/>
    <cellStyle name="Total 3 2 3 17" xfId="35688"/>
    <cellStyle name="Total 3 2 3 18" xfId="38215"/>
    <cellStyle name="Total 3 2 3 2" xfId="4757"/>
    <cellStyle name="Total 3 2 3 2 10" xfId="25636"/>
    <cellStyle name="Total 3 2 3 2 11" xfId="33575"/>
    <cellStyle name="Total 3 2 3 2 12" xfId="34511"/>
    <cellStyle name="Total 3 2 3 2 13" xfId="36622"/>
    <cellStyle name="Total 3 2 3 2 14" xfId="39149"/>
    <cellStyle name="Total 3 2 3 2 2" xfId="5979"/>
    <cellStyle name="Total 3 2 3 2 2 2" xfId="14681"/>
    <cellStyle name="Total 3 2 3 2 2 2 2" xfId="46768"/>
    <cellStyle name="Total 3 2 3 2 2 3" xfId="23872"/>
    <cellStyle name="Total 3 2 3 2 2 4" xfId="26858"/>
    <cellStyle name="Total 3 2 3 2 2 5" xfId="40371"/>
    <cellStyle name="Total 3 2 3 2 3" xfId="6848"/>
    <cellStyle name="Total 3 2 3 2 3 2" xfId="15550"/>
    <cellStyle name="Total 3 2 3 2 3 2 2" xfId="47526"/>
    <cellStyle name="Total 3 2 3 2 3 3" xfId="11348"/>
    <cellStyle name="Total 3 2 3 2 3 4" xfId="27726"/>
    <cellStyle name="Total 3 2 3 2 3 5" xfId="41239"/>
    <cellStyle name="Total 3 2 3 2 4" xfId="8513"/>
    <cellStyle name="Total 3 2 3 2 4 2" xfId="17215"/>
    <cellStyle name="Total 3 2 3 2 4 3" xfId="11258"/>
    <cellStyle name="Total 3 2 3 2 4 4" xfId="29391"/>
    <cellStyle name="Total 3 2 3 2 4 5" xfId="43165"/>
    <cellStyle name="Total 3 2 3 2 5" xfId="9268"/>
    <cellStyle name="Total 3 2 3 2 5 2" xfId="17970"/>
    <cellStyle name="Total 3 2 3 2 5 3" xfId="22287"/>
    <cellStyle name="Total 3 2 3 2 5 4" xfId="30146"/>
    <cellStyle name="Total 3 2 3 2 5 5" xfId="49189"/>
    <cellStyle name="Total 3 2 3 2 6" xfId="9962"/>
    <cellStyle name="Total 3 2 3 2 6 2" xfId="18664"/>
    <cellStyle name="Total 3 2 3 2 6 3" xfId="11544"/>
    <cellStyle name="Total 3 2 3 2 6 4" xfId="30840"/>
    <cellStyle name="Total 3 2 3 2 6 5" xfId="49883"/>
    <cellStyle name="Total 3 2 3 2 7" xfId="10580"/>
    <cellStyle name="Total 3 2 3 2 7 2" xfId="19282"/>
    <cellStyle name="Total 3 2 3 2 7 3" xfId="20151"/>
    <cellStyle name="Total 3 2 3 2 7 4" xfId="31458"/>
    <cellStyle name="Total 3 2 3 2 7 5" xfId="50501"/>
    <cellStyle name="Total 3 2 3 2 8" xfId="13459"/>
    <cellStyle name="Total 3 2 3 2 9" xfId="22542"/>
    <cellStyle name="Total 3 2 3 3" xfId="3585"/>
    <cellStyle name="Total 3 2 3 3 10" xfId="25235"/>
    <cellStyle name="Total 3 2 3 3 11" xfId="32300"/>
    <cellStyle name="Total 3 2 3 3 12" xfId="34203"/>
    <cellStyle name="Total 3 2 3 3 13" xfId="35347"/>
    <cellStyle name="Total 3 2 3 3 14" xfId="37883"/>
    <cellStyle name="Total 3 2 3 3 2" xfId="6464"/>
    <cellStyle name="Total 3 2 3 3 2 2" xfId="15166"/>
    <cellStyle name="Total 3 2 3 3 2 2 2" xfId="47206"/>
    <cellStyle name="Total 3 2 3 3 2 3" xfId="24168"/>
    <cellStyle name="Total 3 2 3 3 2 4" xfId="27343"/>
    <cellStyle name="Total 3 2 3 3 2 5" xfId="40856"/>
    <cellStyle name="Total 3 2 3 3 3" xfId="5246"/>
    <cellStyle name="Total 3 2 3 3 3 2" xfId="13948"/>
    <cellStyle name="Total 3 2 3 3 3 2 2" xfId="46090"/>
    <cellStyle name="Total 3 2 3 3 3 3" xfId="2176"/>
    <cellStyle name="Total 3 2 3 3 3 4" xfId="26125"/>
    <cellStyle name="Total 3 2 3 3 3 5" xfId="39638"/>
    <cellStyle name="Total 3 2 3 3 4" xfId="7672"/>
    <cellStyle name="Total 3 2 3 3 4 2" xfId="16374"/>
    <cellStyle name="Total 3 2 3 3 4 3" xfId="22989"/>
    <cellStyle name="Total 3 2 3 3 4 4" xfId="28550"/>
    <cellStyle name="Total 3 2 3 3 4 5" xfId="42041"/>
    <cellStyle name="Total 3 2 3 3 5" xfId="8195"/>
    <cellStyle name="Total 3 2 3 3 5 2" xfId="16897"/>
    <cellStyle name="Total 3 2 3 3 5 3" xfId="21087"/>
    <cellStyle name="Total 3 2 3 3 5 4" xfId="29073"/>
    <cellStyle name="Total 3 2 3 3 5 5" xfId="48713"/>
    <cellStyle name="Total 3 2 3 3 6" xfId="7925"/>
    <cellStyle name="Total 3 2 3 3 6 2" xfId="16627"/>
    <cellStyle name="Total 3 2 3 3 6 3" xfId="21906"/>
    <cellStyle name="Total 3 2 3 3 6 4" xfId="28803"/>
    <cellStyle name="Total 3 2 3 3 6 5" xfId="48443"/>
    <cellStyle name="Total 3 2 3 3 7" xfId="8110"/>
    <cellStyle name="Total 3 2 3 3 7 2" xfId="16812"/>
    <cellStyle name="Total 3 2 3 3 7 3" xfId="23500"/>
    <cellStyle name="Total 3 2 3 3 7 4" xfId="28988"/>
    <cellStyle name="Total 3 2 3 3 7 5" xfId="48628"/>
    <cellStyle name="Total 3 2 3 3 8" xfId="12382"/>
    <cellStyle name="Total 3 2 3 3 9" xfId="22000"/>
    <cellStyle name="Total 3 2 3 4" xfId="5709"/>
    <cellStyle name="Total 3 2 3 4 2" xfId="14411"/>
    <cellStyle name="Total 3 2 3 4 2 2" xfId="46522"/>
    <cellStyle name="Total 3 2 3 4 3" xfId="23815"/>
    <cellStyle name="Total 3 2 3 4 4" xfId="26588"/>
    <cellStyle name="Total 3 2 3 4 5" xfId="40101"/>
    <cellStyle name="Total 3 2 3 5" xfId="6295"/>
    <cellStyle name="Total 3 2 3 5 2" xfId="14997"/>
    <cellStyle name="Total 3 2 3 5 2 2" xfId="47055"/>
    <cellStyle name="Total 3 2 3 5 3" xfId="23026"/>
    <cellStyle name="Total 3 2 3 5 4" xfId="27174"/>
    <cellStyle name="Total 3 2 3 5 5" xfId="40687"/>
    <cellStyle name="Total 3 2 3 6" xfId="6117"/>
    <cellStyle name="Total 3 2 3 6 2" xfId="14819"/>
    <cellStyle name="Total 3 2 3 6 2 2" xfId="46890"/>
    <cellStyle name="Total 3 2 3 6 3" xfId="25000"/>
    <cellStyle name="Total 3 2 3 6 4" xfId="26996"/>
    <cellStyle name="Total 3 2 3 6 5" xfId="40509"/>
    <cellStyle name="Total 3 2 3 7" xfId="6538"/>
    <cellStyle name="Total 3 2 3 7 2" xfId="15240"/>
    <cellStyle name="Total 3 2 3 7 3" xfId="21447"/>
    <cellStyle name="Total 3 2 3 7 4" xfId="27417"/>
    <cellStyle name="Total 3 2 3 7 5" xfId="40930"/>
    <cellStyle name="Total 3 2 3 8" xfId="7909"/>
    <cellStyle name="Total 3 2 3 8 2" xfId="16611"/>
    <cellStyle name="Total 3 2 3 8 3" xfId="22453"/>
    <cellStyle name="Total 3 2 3 8 4" xfId="28787"/>
    <cellStyle name="Total 3 2 3 8 5" xfId="48427"/>
    <cellStyle name="Total 3 2 3 9" xfId="7605"/>
    <cellStyle name="Total 3 2 3 9 2" xfId="16307"/>
    <cellStyle name="Total 3 2 3 9 3" xfId="21037"/>
    <cellStyle name="Total 3 2 3 9 4" xfId="28483"/>
    <cellStyle name="Total 3 2 3 9 5" xfId="48214"/>
    <cellStyle name="Total 3 2 4" xfId="1277"/>
    <cellStyle name="Total 3 2 4 10" xfId="7759"/>
    <cellStyle name="Total 3 2 4 10 2" xfId="16461"/>
    <cellStyle name="Total 3 2 4 10 3" xfId="1902"/>
    <cellStyle name="Total 3 2 4 10 4" xfId="28637"/>
    <cellStyle name="Total 3 2 4 10 5" xfId="48288"/>
    <cellStyle name="Total 3 2 4 11" xfId="8044"/>
    <cellStyle name="Total 3 2 4 11 2" xfId="16746"/>
    <cellStyle name="Total 3 2 4 11 3" xfId="20911"/>
    <cellStyle name="Total 3 2 4 11 4" xfId="28922"/>
    <cellStyle name="Total 3 2 4 11 5" xfId="48562"/>
    <cellStyle name="Total 3 2 4 12" xfId="11073"/>
    <cellStyle name="Total 3 2 4 13" xfId="11520"/>
    <cellStyle name="Total 3 2 4 14" xfId="23459"/>
    <cellStyle name="Total 3 2 4 15" xfId="33070"/>
    <cellStyle name="Total 3 2 4 16" xfId="34371"/>
    <cellStyle name="Total 3 2 4 17" xfId="36117"/>
    <cellStyle name="Total 3 2 4 18" xfId="38644"/>
    <cellStyle name="Total 3 2 4 2" xfId="4732"/>
    <cellStyle name="Total 3 2 4 2 10" xfId="25611"/>
    <cellStyle name="Total 3 2 4 2 11" xfId="33550"/>
    <cellStyle name="Total 3 2 4 2 12" xfId="34486"/>
    <cellStyle name="Total 3 2 4 2 13" xfId="36597"/>
    <cellStyle name="Total 3 2 4 2 14" xfId="39124"/>
    <cellStyle name="Total 3 2 4 2 2" xfId="5718"/>
    <cellStyle name="Total 3 2 4 2 2 2" xfId="14420"/>
    <cellStyle name="Total 3 2 4 2 2 2 2" xfId="46531"/>
    <cellStyle name="Total 3 2 4 2 2 3" xfId="21536"/>
    <cellStyle name="Total 3 2 4 2 2 4" xfId="26597"/>
    <cellStyle name="Total 3 2 4 2 2 5" xfId="40110"/>
    <cellStyle name="Total 3 2 4 2 3" xfId="6823"/>
    <cellStyle name="Total 3 2 4 2 3 2" xfId="15525"/>
    <cellStyle name="Total 3 2 4 2 3 2 2" xfId="47501"/>
    <cellStyle name="Total 3 2 4 2 3 3" xfId="19805"/>
    <cellStyle name="Total 3 2 4 2 3 4" xfId="27701"/>
    <cellStyle name="Total 3 2 4 2 3 5" xfId="41214"/>
    <cellStyle name="Total 3 2 4 2 4" xfId="8488"/>
    <cellStyle name="Total 3 2 4 2 4 2" xfId="17190"/>
    <cellStyle name="Total 3 2 4 2 4 3" xfId="21354"/>
    <cellStyle name="Total 3 2 4 2 4 4" xfId="29366"/>
    <cellStyle name="Total 3 2 4 2 4 5" xfId="43140"/>
    <cellStyle name="Total 3 2 4 2 5" xfId="9243"/>
    <cellStyle name="Total 3 2 4 2 5 2" xfId="17945"/>
    <cellStyle name="Total 3 2 4 2 5 3" xfId="20499"/>
    <cellStyle name="Total 3 2 4 2 5 4" xfId="30121"/>
    <cellStyle name="Total 3 2 4 2 5 5" xfId="49164"/>
    <cellStyle name="Total 3 2 4 2 6" xfId="9937"/>
    <cellStyle name="Total 3 2 4 2 6 2" xfId="18639"/>
    <cellStyle name="Total 3 2 4 2 6 3" xfId="20322"/>
    <cellStyle name="Total 3 2 4 2 6 4" xfId="30815"/>
    <cellStyle name="Total 3 2 4 2 6 5" xfId="49858"/>
    <cellStyle name="Total 3 2 4 2 7" xfId="10555"/>
    <cellStyle name="Total 3 2 4 2 7 2" xfId="19257"/>
    <cellStyle name="Total 3 2 4 2 7 3" xfId="20402"/>
    <cellStyle name="Total 3 2 4 2 7 4" xfId="31433"/>
    <cellStyle name="Total 3 2 4 2 7 5" xfId="50476"/>
    <cellStyle name="Total 3 2 4 2 8" xfId="13434"/>
    <cellStyle name="Total 3 2 4 2 9" xfId="22029"/>
    <cellStyle name="Total 3 2 4 3" xfId="5109"/>
    <cellStyle name="Total 3 2 4 3 10" xfId="25988"/>
    <cellStyle name="Total 3 2 4 3 11" xfId="33927"/>
    <cellStyle name="Total 3 2 4 3 12" xfId="34863"/>
    <cellStyle name="Total 3 2 4 3 13" xfId="36974"/>
    <cellStyle name="Total 3 2 4 3 14" xfId="39501"/>
    <cellStyle name="Total 3 2 4 3 2" xfId="5772"/>
    <cellStyle name="Total 3 2 4 3 2 2" xfId="14474"/>
    <cellStyle name="Total 3 2 4 3 2 2 2" xfId="46578"/>
    <cellStyle name="Total 3 2 4 3 2 3" xfId="22944"/>
    <cellStyle name="Total 3 2 4 3 2 4" xfId="26651"/>
    <cellStyle name="Total 3 2 4 3 2 5" xfId="40164"/>
    <cellStyle name="Total 3 2 4 3 3" xfId="7200"/>
    <cellStyle name="Total 3 2 4 3 3 2" xfId="15902"/>
    <cellStyle name="Total 3 2 4 3 3 2 2" xfId="47878"/>
    <cellStyle name="Total 3 2 4 3 3 3" xfId="22002"/>
    <cellStyle name="Total 3 2 4 3 3 4" xfId="28078"/>
    <cellStyle name="Total 3 2 4 3 3 5" xfId="41591"/>
    <cellStyle name="Total 3 2 4 3 4" xfId="8865"/>
    <cellStyle name="Total 3 2 4 3 4 2" xfId="17567"/>
    <cellStyle name="Total 3 2 4 3 4 3" xfId="23435"/>
    <cellStyle name="Total 3 2 4 3 4 4" xfId="29743"/>
    <cellStyle name="Total 3 2 4 3 4 5" xfId="43517"/>
    <cellStyle name="Total 3 2 4 3 5" xfId="9620"/>
    <cellStyle name="Total 3 2 4 3 5 2" xfId="18322"/>
    <cellStyle name="Total 3 2 4 3 5 3" xfId="20159"/>
    <cellStyle name="Total 3 2 4 3 5 4" xfId="30498"/>
    <cellStyle name="Total 3 2 4 3 5 5" xfId="49541"/>
    <cellStyle name="Total 3 2 4 3 6" xfId="10314"/>
    <cellStyle name="Total 3 2 4 3 6 2" xfId="19016"/>
    <cellStyle name="Total 3 2 4 3 6 3" xfId="12934"/>
    <cellStyle name="Total 3 2 4 3 6 4" xfId="31192"/>
    <cellStyle name="Total 3 2 4 3 6 5" xfId="50235"/>
    <cellStyle name="Total 3 2 4 3 7" xfId="10932"/>
    <cellStyle name="Total 3 2 4 3 7 2" xfId="19634"/>
    <cellStyle name="Total 3 2 4 3 7 3" xfId="11422"/>
    <cellStyle name="Total 3 2 4 3 7 4" xfId="31810"/>
    <cellStyle name="Total 3 2 4 3 7 5" xfId="50853"/>
    <cellStyle name="Total 3 2 4 3 8" xfId="13811"/>
    <cellStyle name="Total 3 2 4 3 9" xfId="22458"/>
    <cellStyle name="Total 3 2 4 4" xfId="6511"/>
    <cellStyle name="Total 3 2 4 4 2" xfId="15213"/>
    <cellStyle name="Total 3 2 4 4 2 2" xfId="47245"/>
    <cellStyle name="Total 3 2 4 4 3" xfId="24911"/>
    <cellStyle name="Total 3 2 4 4 4" xfId="27390"/>
    <cellStyle name="Total 3 2 4 4 5" xfId="40903"/>
    <cellStyle name="Total 3 2 4 5" xfId="5482"/>
    <cellStyle name="Total 3 2 4 5 2" xfId="14184"/>
    <cellStyle name="Total 3 2 4 5 2 2" xfId="46309"/>
    <cellStyle name="Total 3 2 4 5 3" xfId="24991"/>
    <cellStyle name="Total 3 2 4 5 4" xfId="26361"/>
    <cellStyle name="Total 3 2 4 5 5" xfId="39874"/>
    <cellStyle name="Total 3 2 4 6" xfId="5319"/>
    <cellStyle name="Total 3 2 4 6 2" xfId="14021"/>
    <cellStyle name="Total 3 2 4 6 2 2" xfId="46159"/>
    <cellStyle name="Total 3 2 4 6 3" xfId="23177"/>
    <cellStyle name="Total 3 2 4 6 4" xfId="26198"/>
    <cellStyle name="Total 3 2 4 6 5" xfId="39711"/>
    <cellStyle name="Total 3 2 4 7" xfId="7335"/>
    <cellStyle name="Total 3 2 4 7 2" xfId="16037"/>
    <cellStyle name="Total 3 2 4 7 3" xfId="21740"/>
    <cellStyle name="Total 3 2 4 7 4" xfId="28213"/>
    <cellStyle name="Total 3 2 4 7 5" xfId="41726"/>
    <cellStyle name="Total 3 2 4 8" xfId="8172"/>
    <cellStyle name="Total 3 2 4 8 2" xfId="16874"/>
    <cellStyle name="Total 3 2 4 8 3" xfId="25468"/>
    <cellStyle name="Total 3 2 4 8 4" xfId="29050"/>
    <cellStyle name="Total 3 2 4 8 5" xfId="48690"/>
    <cellStyle name="Total 3 2 4 9" xfId="7939"/>
    <cellStyle name="Total 3 2 4 9 2" xfId="16641"/>
    <cellStyle name="Total 3 2 4 9 3" xfId="20915"/>
    <cellStyle name="Total 3 2 4 9 4" xfId="28817"/>
    <cellStyle name="Total 3 2 4 9 5" xfId="48457"/>
    <cellStyle name="Total 3 2 5" xfId="3573"/>
    <cellStyle name="Total 3 2 5 10" xfId="20717"/>
    <cellStyle name="Total 3 2 5 11" xfId="32288"/>
    <cellStyle name="Total 3 2 5 12" xfId="34191"/>
    <cellStyle name="Total 3 2 5 13" xfId="35335"/>
    <cellStyle name="Total 3 2 5 14" xfId="37871"/>
    <cellStyle name="Total 3 2 5 2" xfId="5356"/>
    <cellStyle name="Total 3 2 5 2 2" xfId="14058"/>
    <cellStyle name="Total 3 2 5 2 2 2" xfId="46196"/>
    <cellStyle name="Total 3 2 5 2 3" xfId="24106"/>
    <cellStyle name="Total 3 2 5 2 4" xfId="26235"/>
    <cellStyle name="Total 3 2 5 2 5" xfId="39748"/>
    <cellStyle name="Total 3 2 5 3" xfId="6546"/>
    <cellStyle name="Total 3 2 5 3 2" xfId="15248"/>
    <cellStyle name="Total 3 2 5 3 2 2" xfId="47275"/>
    <cellStyle name="Total 3 2 5 3 3" xfId="21728"/>
    <cellStyle name="Total 3 2 5 3 4" xfId="27425"/>
    <cellStyle name="Total 3 2 5 3 5" xfId="40938"/>
    <cellStyle name="Total 3 2 5 4" xfId="7660"/>
    <cellStyle name="Total 3 2 5 4 2" xfId="16362"/>
    <cellStyle name="Total 3 2 5 4 3" xfId="20462"/>
    <cellStyle name="Total 3 2 5 4 4" xfId="28538"/>
    <cellStyle name="Total 3 2 5 4 5" xfId="42029"/>
    <cellStyle name="Total 3 2 5 5" xfId="8304"/>
    <cellStyle name="Total 3 2 5 5 2" xfId="17006"/>
    <cellStyle name="Total 3 2 5 5 3" xfId="22847"/>
    <cellStyle name="Total 3 2 5 5 4" xfId="29182"/>
    <cellStyle name="Total 3 2 5 5 5" xfId="48818"/>
    <cellStyle name="Total 3 2 5 6" xfId="9079"/>
    <cellStyle name="Total 3 2 5 6 2" xfId="17781"/>
    <cellStyle name="Total 3 2 5 6 3" xfId="25445"/>
    <cellStyle name="Total 3 2 5 6 4" xfId="29957"/>
    <cellStyle name="Total 3 2 5 6 5" xfId="49000"/>
    <cellStyle name="Total 3 2 5 7" xfId="9807"/>
    <cellStyle name="Total 3 2 5 7 2" xfId="18509"/>
    <cellStyle name="Total 3 2 5 7 3" xfId="12456"/>
    <cellStyle name="Total 3 2 5 7 4" xfId="30685"/>
    <cellStyle name="Total 3 2 5 7 5" xfId="49728"/>
    <cellStyle name="Total 3 2 5 8" xfId="12370"/>
    <cellStyle name="Total 3 2 5 9" xfId="11897"/>
    <cellStyle name="Total 3 2 6" xfId="5140"/>
    <cellStyle name="Total 3 2 6 10" xfId="26019"/>
    <cellStyle name="Total 3 2 6 11" xfId="33958"/>
    <cellStyle name="Total 3 2 6 12" xfId="34894"/>
    <cellStyle name="Total 3 2 6 13" xfId="37005"/>
    <cellStyle name="Total 3 2 6 14" xfId="39532"/>
    <cellStyle name="Total 3 2 6 2" xfId="3292"/>
    <cellStyle name="Total 3 2 6 2 2" xfId="12107"/>
    <cellStyle name="Total 3 2 6 2 2 2" xfId="44821"/>
    <cellStyle name="Total 3 2 6 2 3" xfId="12213"/>
    <cellStyle name="Total 3 2 6 2 4" xfId="21193"/>
    <cellStyle name="Total 3 2 6 2 5" xfId="37590"/>
    <cellStyle name="Total 3 2 6 3" xfId="7231"/>
    <cellStyle name="Total 3 2 6 3 2" xfId="15933"/>
    <cellStyle name="Total 3 2 6 3 2 2" xfId="47909"/>
    <cellStyle name="Total 3 2 6 3 3" xfId="12449"/>
    <cellStyle name="Total 3 2 6 3 4" xfId="28109"/>
    <cellStyle name="Total 3 2 6 3 5" xfId="41622"/>
    <cellStyle name="Total 3 2 6 4" xfId="8896"/>
    <cellStyle name="Total 3 2 6 4 2" xfId="17598"/>
    <cellStyle name="Total 3 2 6 4 3" xfId="21268"/>
    <cellStyle name="Total 3 2 6 4 4" xfId="29774"/>
    <cellStyle name="Total 3 2 6 4 5" xfId="43548"/>
    <cellStyle name="Total 3 2 6 5" xfId="9651"/>
    <cellStyle name="Total 3 2 6 5 2" xfId="18353"/>
    <cellStyle name="Total 3 2 6 5 3" xfId="12445"/>
    <cellStyle name="Total 3 2 6 5 4" xfId="30529"/>
    <cellStyle name="Total 3 2 6 5 5" xfId="49572"/>
    <cellStyle name="Total 3 2 6 6" xfId="10345"/>
    <cellStyle name="Total 3 2 6 6 2" xfId="19047"/>
    <cellStyle name="Total 3 2 6 6 3" xfId="11332"/>
    <cellStyle name="Total 3 2 6 6 4" xfId="31223"/>
    <cellStyle name="Total 3 2 6 6 5" xfId="50266"/>
    <cellStyle name="Total 3 2 6 7" xfId="10963"/>
    <cellStyle name="Total 3 2 6 7 2" xfId="19665"/>
    <cellStyle name="Total 3 2 6 7 3" xfId="20202"/>
    <cellStyle name="Total 3 2 6 7 4" xfId="31841"/>
    <cellStyle name="Total 3 2 6 7 5" xfId="50884"/>
    <cellStyle name="Total 3 2 6 8" xfId="13842"/>
    <cellStyle name="Total 3 2 6 9" xfId="12521"/>
    <cellStyle name="Total 3 2 7" xfId="6531"/>
    <cellStyle name="Total 3 2 7 2" xfId="15233"/>
    <cellStyle name="Total 3 2 7 2 2" xfId="47262"/>
    <cellStyle name="Total 3 2 7 3" xfId="21372"/>
    <cellStyle name="Total 3 2 7 4" xfId="27410"/>
    <cellStyle name="Total 3 2 7 5" xfId="40923"/>
    <cellStyle name="Total 3 2 8" xfId="6540"/>
    <cellStyle name="Total 3 2 8 2" xfId="15242"/>
    <cellStyle name="Total 3 2 8 2 2" xfId="47270"/>
    <cellStyle name="Total 3 2 8 3" xfId="22898"/>
    <cellStyle name="Total 3 2 8 4" xfId="27419"/>
    <cellStyle name="Total 3 2 8 5" xfId="40932"/>
    <cellStyle name="Total 3 2 9" xfId="5937"/>
    <cellStyle name="Total 3 2 9 2" xfId="14639"/>
    <cellStyle name="Total 3 2 9 2 2" xfId="46729"/>
    <cellStyle name="Total 3 2 9 3" xfId="21641"/>
    <cellStyle name="Total 3 2 9 4" xfId="26816"/>
    <cellStyle name="Total 3 2 9 5" xfId="40329"/>
    <cellStyle name="Total 3 20" xfId="4514"/>
    <cellStyle name="Total 3 21" xfId="21939"/>
    <cellStyle name="Total 3 22" xfId="20013"/>
    <cellStyle name="Total 3 23" xfId="31972"/>
    <cellStyle name="Total 3 24" xfId="34058"/>
    <cellStyle name="Total 3 25" xfId="35019"/>
    <cellStyle name="Total 3 26" xfId="37130"/>
    <cellStyle name="Total 3 3" xfId="493"/>
    <cellStyle name="Total 3 3 10" xfId="6109"/>
    <cellStyle name="Total 3 3 10 2" xfId="14811"/>
    <cellStyle name="Total 3 3 10 3" xfId="20478"/>
    <cellStyle name="Total 3 3 10 4" xfId="26988"/>
    <cellStyle name="Total 3 3 10 5" xfId="40501"/>
    <cellStyle name="Total 3 3 11" xfId="7459"/>
    <cellStyle name="Total 3 3 11 2" xfId="16161"/>
    <cellStyle name="Total 3 3 11 3" xfId="24868"/>
    <cellStyle name="Total 3 3 11 4" xfId="28337"/>
    <cellStyle name="Total 3 3 11 5" xfId="48068"/>
    <cellStyle name="Total 3 3 12" xfId="3987"/>
    <cellStyle name="Total 3 3 12 2" xfId="12752"/>
    <cellStyle name="Total 3 3 12 3" xfId="24489"/>
    <cellStyle name="Total 3 3 12 4" xfId="25498"/>
    <cellStyle name="Total 3 3 12 5" xfId="45420"/>
    <cellStyle name="Total 3 3 13" xfId="7398"/>
    <cellStyle name="Total 3 3 13 2" xfId="16100"/>
    <cellStyle name="Total 3 3 13 3" xfId="1734"/>
    <cellStyle name="Total 3 3 13 4" xfId="28276"/>
    <cellStyle name="Total 3 3 13 5" xfId="48007"/>
    <cellStyle name="Total 3 3 14" xfId="4275"/>
    <cellStyle name="Total 3 3 14 2" xfId="13007"/>
    <cellStyle name="Total 3 3 14 3" xfId="11358"/>
    <cellStyle name="Total 3 3 14 4" xfId="25511"/>
    <cellStyle name="Total 3 3 14 5" xfId="45708"/>
    <cellStyle name="Total 3 3 15" xfId="2582"/>
    <cellStyle name="Total 3 3 16" xfId="25447"/>
    <cellStyle name="Total 3 3 17" xfId="21647"/>
    <cellStyle name="Total 3 3 18" xfId="32013"/>
    <cellStyle name="Total 3 3 19" xfId="34081"/>
    <cellStyle name="Total 3 3 2" xfId="741"/>
    <cellStyle name="Total 3 3 2 10" xfId="8399"/>
    <cellStyle name="Total 3 3 2 10 2" xfId="17101"/>
    <cellStyle name="Total 3 3 2 10 3" xfId="24961"/>
    <cellStyle name="Total 3 3 2 10 4" xfId="29277"/>
    <cellStyle name="Total 3 3 2 10 5" xfId="48857"/>
    <cellStyle name="Total 3 3 2 11" xfId="9168"/>
    <cellStyle name="Total 3 3 2 11 2" xfId="17870"/>
    <cellStyle name="Total 3 3 2 11 3" xfId="11459"/>
    <cellStyle name="Total 3 3 2 11 4" xfId="30046"/>
    <cellStyle name="Total 3 3 2 11 5" xfId="49089"/>
    <cellStyle name="Total 3 3 2 12" xfId="9883"/>
    <cellStyle name="Total 3 3 2 12 2" xfId="18585"/>
    <cellStyle name="Total 3 3 2 12 3" xfId="13010"/>
    <cellStyle name="Total 3 3 2 12 4" xfId="30761"/>
    <cellStyle name="Total 3 3 2 12 5" xfId="49804"/>
    <cellStyle name="Total 3 3 2 13" xfId="11289"/>
    <cellStyle name="Total 3 3 2 14" xfId="11651"/>
    <cellStyle name="Total 3 3 2 15" xfId="21403"/>
    <cellStyle name="Total 3 3 2 16" xfId="32088"/>
    <cellStyle name="Total 3 3 2 17" xfId="34119"/>
    <cellStyle name="Total 3 3 2 18" xfId="35135"/>
    <cellStyle name="Total 3 3 2 19" xfId="37382"/>
    <cellStyle name="Total 3 3 2 2" xfId="1510"/>
    <cellStyle name="Total 3 3 2 2 10" xfId="13207"/>
    <cellStyle name="Total 3 3 2 2 11" xfId="21127"/>
    <cellStyle name="Total 3 3 2 2 12" xfId="25546"/>
    <cellStyle name="Total 3 3 2 2 13" xfId="33303"/>
    <cellStyle name="Total 3 3 2 2 14" xfId="34421"/>
    <cellStyle name="Total 3 3 2 2 15" xfId="36350"/>
    <cellStyle name="Total 3 3 2 2 16" xfId="38877"/>
    <cellStyle name="Total 3 3 2 2 2" xfId="4705"/>
    <cellStyle name="Total 3 3 2 2 2 10" xfId="25584"/>
    <cellStyle name="Total 3 3 2 2 2 11" xfId="33523"/>
    <cellStyle name="Total 3 3 2 2 2 12" xfId="34459"/>
    <cellStyle name="Total 3 3 2 2 2 13" xfId="36570"/>
    <cellStyle name="Total 3 3 2 2 2 14" xfId="39097"/>
    <cellStyle name="Total 3 3 2 2 2 2" xfId="5821"/>
    <cellStyle name="Total 3 3 2 2 2 2 2" xfId="14523"/>
    <cellStyle name="Total 3 3 2 2 2 2 2 2" xfId="46621"/>
    <cellStyle name="Total 3 3 2 2 2 2 3" xfId="24096"/>
    <cellStyle name="Total 3 3 2 2 2 2 4" xfId="26700"/>
    <cellStyle name="Total 3 3 2 2 2 2 5" xfId="40213"/>
    <cellStyle name="Total 3 3 2 2 2 3" xfId="6796"/>
    <cellStyle name="Total 3 3 2 2 2 3 2" xfId="15498"/>
    <cellStyle name="Total 3 3 2 2 2 3 2 2" xfId="47474"/>
    <cellStyle name="Total 3 3 2 2 2 3 3" xfId="19893"/>
    <cellStyle name="Total 3 3 2 2 2 3 4" xfId="27674"/>
    <cellStyle name="Total 3 3 2 2 2 3 5" xfId="41187"/>
    <cellStyle name="Total 3 3 2 2 2 4" xfId="8461"/>
    <cellStyle name="Total 3 3 2 2 2 4 2" xfId="17163"/>
    <cellStyle name="Total 3 3 2 2 2 4 3" xfId="23849"/>
    <cellStyle name="Total 3 3 2 2 2 4 4" xfId="29339"/>
    <cellStyle name="Total 3 3 2 2 2 4 5" xfId="43113"/>
    <cellStyle name="Total 3 3 2 2 2 5" xfId="9216"/>
    <cellStyle name="Total 3 3 2 2 2 5 2" xfId="17918"/>
    <cellStyle name="Total 3 3 2 2 2 5 3" xfId="24922"/>
    <cellStyle name="Total 3 3 2 2 2 5 4" xfId="30094"/>
    <cellStyle name="Total 3 3 2 2 2 5 5" xfId="49137"/>
    <cellStyle name="Total 3 3 2 2 2 6" xfId="9910"/>
    <cellStyle name="Total 3 3 2 2 2 6 2" xfId="18612"/>
    <cellStyle name="Total 3 3 2 2 2 6 3" xfId="20211"/>
    <cellStyle name="Total 3 3 2 2 2 6 4" xfId="30788"/>
    <cellStyle name="Total 3 3 2 2 2 6 5" xfId="49831"/>
    <cellStyle name="Total 3 3 2 2 2 7" xfId="10528"/>
    <cellStyle name="Total 3 3 2 2 2 7 2" xfId="19230"/>
    <cellStyle name="Total 3 3 2 2 2 7 3" xfId="12969"/>
    <cellStyle name="Total 3 3 2 2 2 7 4" xfId="31406"/>
    <cellStyle name="Total 3 3 2 2 2 7 5" xfId="50449"/>
    <cellStyle name="Total 3 3 2 2 2 8" xfId="13407"/>
    <cellStyle name="Total 3 3 2 2 2 9" xfId="20575"/>
    <cellStyle name="Total 3 3 2 2 3" xfId="5204"/>
    <cellStyle name="Total 3 3 2 2 3 10" xfId="26083"/>
    <cellStyle name="Total 3 3 2 2 3 11" xfId="34022"/>
    <cellStyle name="Total 3 3 2 2 3 12" xfId="34958"/>
    <cellStyle name="Total 3 3 2 2 3 13" xfId="37069"/>
    <cellStyle name="Total 3 3 2 2 3 14" xfId="39596"/>
    <cellStyle name="Total 3 3 2 2 3 2" xfId="5358"/>
    <cellStyle name="Total 3 3 2 2 3 2 2" xfId="14060"/>
    <cellStyle name="Total 3 3 2 2 3 2 2 2" xfId="46198"/>
    <cellStyle name="Total 3 3 2 2 3 2 3" xfId="22193"/>
    <cellStyle name="Total 3 3 2 2 3 2 4" xfId="26237"/>
    <cellStyle name="Total 3 3 2 2 3 2 5" xfId="39750"/>
    <cellStyle name="Total 3 3 2 2 3 3" xfId="7295"/>
    <cellStyle name="Total 3 3 2 2 3 3 2" xfId="15997"/>
    <cellStyle name="Total 3 3 2 2 3 3 2 2" xfId="47973"/>
    <cellStyle name="Total 3 3 2 2 3 3 3" xfId="25422"/>
    <cellStyle name="Total 3 3 2 2 3 3 4" xfId="28173"/>
    <cellStyle name="Total 3 3 2 2 3 3 5" xfId="41686"/>
    <cellStyle name="Total 3 3 2 2 3 4" xfId="8960"/>
    <cellStyle name="Total 3 3 2 2 3 4 2" xfId="17662"/>
    <cellStyle name="Total 3 3 2 2 3 4 3" xfId="23130"/>
    <cellStyle name="Total 3 3 2 2 3 4 4" xfId="29838"/>
    <cellStyle name="Total 3 3 2 2 3 4 5" xfId="43612"/>
    <cellStyle name="Total 3 3 2 2 3 5" xfId="9715"/>
    <cellStyle name="Total 3 3 2 2 3 5 2" xfId="18417"/>
    <cellStyle name="Total 3 3 2 2 3 5 3" xfId="20308"/>
    <cellStyle name="Total 3 3 2 2 3 5 4" xfId="30593"/>
    <cellStyle name="Total 3 3 2 2 3 5 5" xfId="49636"/>
    <cellStyle name="Total 3 3 2 2 3 6" xfId="10409"/>
    <cellStyle name="Total 3 3 2 2 3 6 2" xfId="19111"/>
    <cellStyle name="Total 3 3 2 2 3 6 3" xfId="11640"/>
    <cellStyle name="Total 3 3 2 2 3 6 4" xfId="31287"/>
    <cellStyle name="Total 3 3 2 2 3 6 5" xfId="50330"/>
    <cellStyle name="Total 3 3 2 2 3 7" xfId="11027"/>
    <cellStyle name="Total 3 3 2 2 3 7 2" xfId="19729"/>
    <cellStyle name="Total 3 3 2 2 3 7 3" xfId="11880"/>
    <cellStyle name="Total 3 3 2 2 3 7 4" xfId="31905"/>
    <cellStyle name="Total 3 3 2 2 3 7 5" xfId="50948"/>
    <cellStyle name="Total 3 3 2 2 3 8" xfId="13906"/>
    <cellStyle name="Total 3 3 2 2 3 9" xfId="20704"/>
    <cellStyle name="Total 3 3 2 2 4" xfId="6026"/>
    <cellStyle name="Total 3 3 2 2 4 2" xfId="14728"/>
    <cellStyle name="Total 3 3 2 2 4 2 2" xfId="46810"/>
    <cellStyle name="Total 3 3 2 2 4 3" xfId="23398"/>
    <cellStyle name="Total 3 3 2 2 4 4" xfId="26905"/>
    <cellStyle name="Total 3 3 2 2 4 5" xfId="40418"/>
    <cellStyle name="Total 3 3 2 2 5" xfId="6692"/>
    <cellStyle name="Total 3 3 2 2 5 2" xfId="15394"/>
    <cellStyle name="Total 3 3 2 2 5 2 2" xfId="47397"/>
    <cellStyle name="Total 3 3 2 2 5 3" xfId="22414"/>
    <cellStyle name="Total 3 3 2 2 5 4" xfId="27570"/>
    <cellStyle name="Total 3 3 2 2 5 5" xfId="41083"/>
    <cellStyle name="Total 3 3 2 2 6" xfId="8328"/>
    <cellStyle name="Total 3 3 2 2 6 2" xfId="17030"/>
    <cellStyle name="Total 3 3 2 2 6 3" xfId="23172"/>
    <cellStyle name="Total 3 3 2 2 6 4" xfId="29206"/>
    <cellStyle name="Total 3 3 2 2 6 5" xfId="42893"/>
    <cellStyle name="Total 3 3 2 2 7" xfId="9103"/>
    <cellStyle name="Total 3 3 2 2 7 2" xfId="17805"/>
    <cellStyle name="Total 3 3 2 2 7 3" xfId="24571"/>
    <cellStyle name="Total 3 3 2 2 7 4" xfId="29981"/>
    <cellStyle name="Total 3 3 2 2 7 5" xfId="49024"/>
    <cellStyle name="Total 3 3 2 2 8" xfId="9831"/>
    <cellStyle name="Total 3 3 2 2 8 2" xfId="18533"/>
    <cellStyle name="Total 3 3 2 2 8 3" xfId="12867"/>
    <cellStyle name="Total 3 3 2 2 8 4" xfId="30709"/>
    <cellStyle name="Total 3 3 2 2 8 5" xfId="49752"/>
    <cellStyle name="Total 3 3 2 2 9" xfId="10490"/>
    <cellStyle name="Total 3 3 2 2 9 2" xfId="19192"/>
    <cellStyle name="Total 3 3 2 2 9 3" xfId="11472"/>
    <cellStyle name="Total 3 3 2 2 9 4" xfId="31368"/>
    <cellStyle name="Total 3 3 2 2 9 5" xfId="50411"/>
    <cellStyle name="Total 3 3 2 3" xfId="4832"/>
    <cellStyle name="Total 3 3 2 3 10" xfId="25711"/>
    <cellStyle name="Total 3 3 2 3 11" xfId="33650"/>
    <cellStyle name="Total 3 3 2 3 12" xfId="34586"/>
    <cellStyle name="Total 3 3 2 3 13" xfId="36697"/>
    <cellStyle name="Total 3 3 2 3 14" xfId="39224"/>
    <cellStyle name="Total 3 3 2 3 2" xfId="5328"/>
    <cellStyle name="Total 3 3 2 3 2 2" xfId="14030"/>
    <cellStyle name="Total 3 3 2 3 2 2 2" xfId="46168"/>
    <cellStyle name="Total 3 3 2 3 2 3" xfId="22189"/>
    <cellStyle name="Total 3 3 2 3 2 4" xfId="26207"/>
    <cellStyle name="Total 3 3 2 3 2 5" xfId="39720"/>
    <cellStyle name="Total 3 3 2 3 3" xfId="6923"/>
    <cellStyle name="Total 3 3 2 3 3 2" xfId="15625"/>
    <cellStyle name="Total 3 3 2 3 3 2 2" xfId="47601"/>
    <cellStyle name="Total 3 3 2 3 3 3" xfId="12235"/>
    <cellStyle name="Total 3 3 2 3 3 4" xfId="27801"/>
    <cellStyle name="Total 3 3 2 3 3 5" xfId="41314"/>
    <cellStyle name="Total 3 3 2 3 4" xfId="8588"/>
    <cellStyle name="Total 3 3 2 3 4 2" xfId="17290"/>
    <cellStyle name="Total 3 3 2 3 4 3" xfId="23035"/>
    <cellStyle name="Total 3 3 2 3 4 4" xfId="29466"/>
    <cellStyle name="Total 3 3 2 3 4 5" xfId="43240"/>
    <cellStyle name="Total 3 3 2 3 5" xfId="9343"/>
    <cellStyle name="Total 3 3 2 3 5 2" xfId="18045"/>
    <cellStyle name="Total 3 3 2 3 5 3" xfId="24007"/>
    <cellStyle name="Total 3 3 2 3 5 4" xfId="30221"/>
    <cellStyle name="Total 3 3 2 3 5 5" xfId="49264"/>
    <cellStyle name="Total 3 3 2 3 6" xfId="10037"/>
    <cellStyle name="Total 3 3 2 3 6 2" xfId="18739"/>
    <cellStyle name="Total 3 3 2 3 6 3" xfId="11479"/>
    <cellStyle name="Total 3 3 2 3 6 4" xfId="30915"/>
    <cellStyle name="Total 3 3 2 3 6 5" xfId="49958"/>
    <cellStyle name="Total 3 3 2 3 7" xfId="10655"/>
    <cellStyle name="Total 3 3 2 3 7 2" xfId="19357"/>
    <cellStyle name="Total 3 3 2 3 7 3" xfId="2013"/>
    <cellStyle name="Total 3 3 2 3 7 4" xfId="31533"/>
    <cellStyle name="Total 3 3 2 3 7 5" xfId="50576"/>
    <cellStyle name="Total 3 3 2 3 8" xfId="13534"/>
    <cellStyle name="Total 3 3 2 3 9" xfId="21754"/>
    <cellStyle name="Total 3 3 2 4" xfId="4985"/>
    <cellStyle name="Total 3 3 2 4 10" xfId="25864"/>
    <cellStyle name="Total 3 3 2 4 11" xfId="33803"/>
    <cellStyle name="Total 3 3 2 4 12" xfId="34739"/>
    <cellStyle name="Total 3 3 2 4 13" xfId="36850"/>
    <cellStyle name="Total 3 3 2 4 14" xfId="39377"/>
    <cellStyle name="Total 3 3 2 4 2" xfId="6259"/>
    <cellStyle name="Total 3 3 2 4 2 2" xfId="14961"/>
    <cellStyle name="Total 3 3 2 4 2 2 2" xfId="47023"/>
    <cellStyle name="Total 3 3 2 4 2 3" xfId="12576"/>
    <cellStyle name="Total 3 3 2 4 2 4" xfId="27138"/>
    <cellStyle name="Total 3 3 2 4 2 5" xfId="40651"/>
    <cellStyle name="Total 3 3 2 4 3" xfId="7076"/>
    <cellStyle name="Total 3 3 2 4 3 2" xfId="15778"/>
    <cellStyle name="Total 3 3 2 4 3 2 2" xfId="47754"/>
    <cellStyle name="Total 3 3 2 4 3 3" xfId="1787"/>
    <cellStyle name="Total 3 3 2 4 3 4" xfId="27954"/>
    <cellStyle name="Total 3 3 2 4 3 5" xfId="41467"/>
    <cellStyle name="Total 3 3 2 4 4" xfId="8741"/>
    <cellStyle name="Total 3 3 2 4 4 2" xfId="17443"/>
    <cellStyle name="Total 3 3 2 4 4 3" xfId="21797"/>
    <cellStyle name="Total 3 3 2 4 4 4" xfId="29619"/>
    <cellStyle name="Total 3 3 2 4 4 5" xfId="43393"/>
    <cellStyle name="Total 3 3 2 4 5" xfId="9496"/>
    <cellStyle name="Total 3 3 2 4 5 2" xfId="18198"/>
    <cellStyle name="Total 3 3 2 4 5 3" xfId="20600"/>
    <cellStyle name="Total 3 3 2 4 5 4" xfId="30374"/>
    <cellStyle name="Total 3 3 2 4 5 5" xfId="49417"/>
    <cellStyle name="Total 3 3 2 4 6" xfId="10190"/>
    <cellStyle name="Total 3 3 2 4 6 2" xfId="18892"/>
    <cellStyle name="Total 3 3 2 4 6 3" xfId="20003"/>
    <cellStyle name="Total 3 3 2 4 6 4" xfId="31068"/>
    <cellStyle name="Total 3 3 2 4 6 5" xfId="50111"/>
    <cellStyle name="Total 3 3 2 4 7" xfId="10808"/>
    <cellStyle name="Total 3 3 2 4 7 2" xfId="19510"/>
    <cellStyle name="Total 3 3 2 4 7 3" xfId="19897"/>
    <cellStyle name="Total 3 3 2 4 7 4" xfId="31686"/>
    <cellStyle name="Total 3 3 2 4 7 5" xfId="50729"/>
    <cellStyle name="Total 3 3 2 4 8" xfId="13687"/>
    <cellStyle name="Total 3 3 2 4 9" xfId="25442"/>
    <cellStyle name="Total 3 3 2 5" xfId="3325"/>
    <cellStyle name="Total 3 3 2 5 2" xfId="12137"/>
    <cellStyle name="Total 3 3 2 5 2 2" xfId="44852"/>
    <cellStyle name="Total 3 3 2 5 3" xfId="25163"/>
    <cellStyle name="Total 3 3 2 5 4" xfId="23536"/>
    <cellStyle name="Total 3 3 2 5 5" xfId="37623"/>
    <cellStyle name="Total 3 3 2 6" xfId="6466"/>
    <cellStyle name="Total 3 3 2 6 2" xfId="15168"/>
    <cellStyle name="Total 3 3 2 6 2 2" xfId="47208"/>
    <cellStyle name="Total 3 3 2 6 3" xfId="22257"/>
    <cellStyle name="Total 3 3 2 6 4" xfId="27345"/>
    <cellStyle name="Total 3 3 2 6 5" xfId="40858"/>
    <cellStyle name="Total 3 3 2 7" xfId="3205"/>
    <cellStyle name="Total 3 3 2 7 2" xfId="12020"/>
    <cellStyle name="Total 3 3 2 7 2 2" xfId="44740"/>
    <cellStyle name="Total 3 3 2 7 3" xfId="22297"/>
    <cellStyle name="Total 3 3 2 7 4" xfId="1858"/>
    <cellStyle name="Total 3 3 2 7 5" xfId="37503"/>
    <cellStyle name="Total 3 3 2 8" xfId="3386"/>
    <cellStyle name="Total 3 3 2 8 2" xfId="12193"/>
    <cellStyle name="Total 3 3 2 8 3" xfId="24854"/>
    <cellStyle name="Total 3 3 2 8 4" xfId="22539"/>
    <cellStyle name="Total 3 3 2 8 5" xfId="37684"/>
    <cellStyle name="Total 3 3 2 9" xfId="7516"/>
    <cellStyle name="Total 3 3 2 9 2" xfId="16218"/>
    <cellStyle name="Total 3 3 2 9 3" xfId="22068"/>
    <cellStyle name="Total 3 3 2 9 4" xfId="28394"/>
    <cellStyle name="Total 3 3 2 9 5" xfId="48125"/>
    <cellStyle name="Total 3 3 20" xfId="35060"/>
    <cellStyle name="Total 3 3 21" xfId="37171"/>
    <cellStyle name="Total 3 3 3" xfId="844"/>
    <cellStyle name="Total 3 3 3 10" xfId="9077"/>
    <cellStyle name="Total 3 3 3 10 2" xfId="17779"/>
    <cellStyle name="Total 3 3 3 10 3" xfId="21988"/>
    <cellStyle name="Total 3 3 3 10 4" xfId="29955"/>
    <cellStyle name="Total 3 3 3 10 5" xfId="48998"/>
    <cellStyle name="Total 3 3 3 11" xfId="9805"/>
    <cellStyle name="Total 3 3 3 11 2" xfId="18507"/>
    <cellStyle name="Total 3 3 3 11 3" xfId="13167"/>
    <cellStyle name="Total 3 3 3 11 4" xfId="30683"/>
    <cellStyle name="Total 3 3 3 11 5" xfId="49726"/>
    <cellStyle name="Total 3 3 3 12" xfId="11387"/>
    <cellStyle name="Total 3 3 3 13" xfId="21968"/>
    <cellStyle name="Total 3 3 3 14" xfId="20685"/>
    <cellStyle name="Total 3 3 3 15" xfId="32637"/>
    <cellStyle name="Total 3 3 3 16" xfId="34302"/>
    <cellStyle name="Total 3 3 3 17" xfId="35684"/>
    <cellStyle name="Total 3 3 3 18" xfId="38211"/>
    <cellStyle name="Total 3 3 3 2" xfId="5043"/>
    <cellStyle name="Total 3 3 3 2 10" xfId="25922"/>
    <cellStyle name="Total 3 3 3 2 11" xfId="33861"/>
    <cellStyle name="Total 3 3 3 2 12" xfId="34797"/>
    <cellStyle name="Total 3 3 3 2 13" xfId="36908"/>
    <cellStyle name="Total 3 3 3 2 14" xfId="39435"/>
    <cellStyle name="Total 3 3 3 2 2" xfId="5912"/>
    <cellStyle name="Total 3 3 3 2 2 2" xfId="14614"/>
    <cellStyle name="Total 3 3 3 2 2 2 2" xfId="46708"/>
    <cellStyle name="Total 3 3 3 2 2 3" xfId="25373"/>
    <cellStyle name="Total 3 3 3 2 2 4" xfId="26791"/>
    <cellStyle name="Total 3 3 3 2 2 5" xfId="40304"/>
    <cellStyle name="Total 3 3 3 2 3" xfId="7134"/>
    <cellStyle name="Total 3 3 3 2 3 2" xfId="15836"/>
    <cellStyle name="Total 3 3 3 2 3 2 2" xfId="47812"/>
    <cellStyle name="Total 3 3 3 2 3 3" xfId="22571"/>
    <cellStyle name="Total 3 3 3 2 3 4" xfId="28012"/>
    <cellStyle name="Total 3 3 3 2 3 5" xfId="41525"/>
    <cellStyle name="Total 3 3 3 2 4" xfId="8799"/>
    <cellStyle name="Total 3 3 3 2 4 2" xfId="17501"/>
    <cellStyle name="Total 3 3 3 2 4 3" xfId="23337"/>
    <cellStyle name="Total 3 3 3 2 4 4" xfId="29677"/>
    <cellStyle name="Total 3 3 3 2 4 5" xfId="43451"/>
    <cellStyle name="Total 3 3 3 2 5" xfId="9554"/>
    <cellStyle name="Total 3 3 3 2 5 2" xfId="18256"/>
    <cellStyle name="Total 3 3 3 2 5 3" xfId="11846"/>
    <cellStyle name="Total 3 3 3 2 5 4" xfId="30432"/>
    <cellStyle name="Total 3 3 3 2 5 5" xfId="49475"/>
    <cellStyle name="Total 3 3 3 2 6" xfId="10248"/>
    <cellStyle name="Total 3 3 3 2 6 2" xfId="18950"/>
    <cellStyle name="Total 3 3 3 2 6 3" xfId="11504"/>
    <cellStyle name="Total 3 3 3 2 6 4" xfId="31126"/>
    <cellStyle name="Total 3 3 3 2 6 5" xfId="50169"/>
    <cellStyle name="Total 3 3 3 2 7" xfId="10866"/>
    <cellStyle name="Total 3 3 3 2 7 2" xfId="19568"/>
    <cellStyle name="Total 3 3 3 2 7 3" xfId="12285"/>
    <cellStyle name="Total 3 3 3 2 7 4" xfId="31744"/>
    <cellStyle name="Total 3 3 3 2 7 5" xfId="50787"/>
    <cellStyle name="Total 3 3 3 2 8" xfId="13745"/>
    <cellStyle name="Total 3 3 3 2 9" xfId="20696"/>
    <cellStyle name="Total 3 3 3 3" xfId="4857"/>
    <cellStyle name="Total 3 3 3 3 10" xfId="25736"/>
    <cellStyle name="Total 3 3 3 3 11" xfId="33675"/>
    <cellStyle name="Total 3 3 3 3 12" xfId="34611"/>
    <cellStyle name="Total 3 3 3 3 13" xfId="36722"/>
    <cellStyle name="Total 3 3 3 3 14" xfId="39249"/>
    <cellStyle name="Total 3 3 3 3 2" xfId="3160"/>
    <cellStyle name="Total 3 3 3 3 2 2" xfId="11975"/>
    <cellStyle name="Total 3 3 3 3 2 2 2" xfId="44700"/>
    <cellStyle name="Total 3 3 3 3 2 3" xfId="22170"/>
    <cellStyle name="Total 3 3 3 3 2 4" xfId="19874"/>
    <cellStyle name="Total 3 3 3 3 2 5" xfId="37458"/>
    <cellStyle name="Total 3 3 3 3 3" xfId="6948"/>
    <cellStyle name="Total 3 3 3 3 3 2" xfId="15650"/>
    <cellStyle name="Total 3 3 3 3 3 2 2" xfId="47626"/>
    <cellStyle name="Total 3 3 3 3 3 3" xfId="20411"/>
    <cellStyle name="Total 3 3 3 3 3 4" xfId="27826"/>
    <cellStyle name="Total 3 3 3 3 3 5" xfId="41339"/>
    <cellStyle name="Total 3 3 3 3 4" xfId="8613"/>
    <cellStyle name="Total 3 3 3 3 4 2" xfId="17315"/>
    <cellStyle name="Total 3 3 3 3 4 3" xfId="12575"/>
    <cellStyle name="Total 3 3 3 3 4 4" xfId="29491"/>
    <cellStyle name="Total 3 3 3 3 4 5" xfId="43265"/>
    <cellStyle name="Total 3 3 3 3 5" xfId="9368"/>
    <cellStyle name="Total 3 3 3 3 5 2" xfId="18070"/>
    <cellStyle name="Total 3 3 3 3 5 3" xfId="22028"/>
    <cellStyle name="Total 3 3 3 3 5 4" xfId="30246"/>
    <cellStyle name="Total 3 3 3 3 5 5" xfId="49289"/>
    <cellStyle name="Total 3 3 3 3 6" xfId="10062"/>
    <cellStyle name="Total 3 3 3 3 6 2" xfId="18764"/>
    <cellStyle name="Total 3 3 3 3 6 3" xfId="12737"/>
    <cellStyle name="Total 3 3 3 3 6 4" xfId="30940"/>
    <cellStyle name="Total 3 3 3 3 6 5" xfId="49983"/>
    <cellStyle name="Total 3 3 3 3 7" xfId="10680"/>
    <cellStyle name="Total 3 3 3 3 7 2" xfId="19382"/>
    <cellStyle name="Total 3 3 3 3 7 3" xfId="19932"/>
    <cellStyle name="Total 3 3 3 3 7 4" xfId="31558"/>
    <cellStyle name="Total 3 3 3 3 7 5" xfId="50601"/>
    <cellStyle name="Total 3 3 3 3 8" xfId="13559"/>
    <cellStyle name="Total 3 3 3 3 9" xfId="23622"/>
    <cellStyle name="Total 3 3 3 4" xfId="5545"/>
    <cellStyle name="Total 3 3 3 4 2" xfId="14247"/>
    <cellStyle name="Total 3 3 3 4 2 2" xfId="46370"/>
    <cellStyle name="Total 3 3 3 4 3" xfId="22710"/>
    <cellStyle name="Total 3 3 3 4 4" xfId="26424"/>
    <cellStyle name="Total 3 3 3 4 5" xfId="39937"/>
    <cellStyle name="Total 3 3 3 5" xfId="6381"/>
    <cellStyle name="Total 3 3 3 5 2" xfId="15083"/>
    <cellStyle name="Total 3 3 3 5 2 2" xfId="47134"/>
    <cellStyle name="Total 3 3 3 5 3" xfId="21172"/>
    <cellStyle name="Total 3 3 3 5 4" xfId="27260"/>
    <cellStyle name="Total 3 3 3 5 5" xfId="40773"/>
    <cellStyle name="Total 3 3 3 6" xfId="5838"/>
    <cellStyle name="Total 3 3 3 6 2" xfId="14540"/>
    <cellStyle name="Total 3 3 3 6 2 2" xfId="46637"/>
    <cellStyle name="Total 3 3 3 6 3" xfId="24533"/>
    <cellStyle name="Total 3 3 3 6 4" xfId="26717"/>
    <cellStyle name="Total 3 3 3 6 5" xfId="40230"/>
    <cellStyle name="Total 3 3 3 7" xfId="5938"/>
    <cellStyle name="Total 3 3 3 7 2" xfId="14640"/>
    <cellStyle name="Total 3 3 3 7 3" xfId="20836"/>
    <cellStyle name="Total 3 3 3 7 4" xfId="26817"/>
    <cellStyle name="Total 3 3 3 7 5" xfId="40330"/>
    <cellStyle name="Total 3 3 3 8" xfId="7905"/>
    <cellStyle name="Total 3 3 3 8 2" xfId="16607"/>
    <cellStyle name="Total 3 3 3 8 3" xfId="25412"/>
    <cellStyle name="Total 3 3 3 8 4" xfId="28783"/>
    <cellStyle name="Total 3 3 3 8 5" xfId="48423"/>
    <cellStyle name="Total 3 3 3 9" xfId="8302"/>
    <cellStyle name="Total 3 3 3 9 2" xfId="17004"/>
    <cellStyle name="Total 3 3 3 9 3" xfId="23205"/>
    <cellStyle name="Total 3 3 3 9 4" xfId="29180"/>
    <cellStyle name="Total 3 3 3 9 5" xfId="48816"/>
    <cellStyle name="Total 3 3 4" xfId="1273"/>
    <cellStyle name="Total 3 3 4 10" xfId="3105"/>
    <cellStyle name="Total 3 3 4 10 2" xfId="11924"/>
    <cellStyle name="Total 3 3 4 10 3" xfId="23312"/>
    <cellStyle name="Total 3 3 4 10 4" xfId="23709"/>
    <cellStyle name="Total 3 3 4 10 5" xfId="44649"/>
    <cellStyle name="Total 3 3 4 11" xfId="7420"/>
    <cellStyle name="Total 3 3 4 11 2" xfId="16122"/>
    <cellStyle name="Total 3 3 4 11 3" xfId="21039"/>
    <cellStyle name="Total 3 3 4 11 4" xfId="28298"/>
    <cellStyle name="Total 3 3 4 11 5" xfId="48029"/>
    <cellStyle name="Total 3 3 4 12" xfId="11069"/>
    <cellStyle name="Total 3 3 4 13" xfId="24690"/>
    <cellStyle name="Total 3 3 4 14" xfId="24648"/>
    <cellStyle name="Total 3 3 4 15" xfId="33066"/>
    <cellStyle name="Total 3 3 4 16" xfId="34367"/>
    <cellStyle name="Total 3 3 4 17" xfId="36113"/>
    <cellStyle name="Total 3 3 4 18" xfId="38640"/>
    <cellStyle name="Total 3 3 4 2" xfId="4912"/>
    <cellStyle name="Total 3 3 4 2 10" xfId="25791"/>
    <cellStyle name="Total 3 3 4 2 11" xfId="33730"/>
    <cellStyle name="Total 3 3 4 2 12" xfId="34666"/>
    <cellStyle name="Total 3 3 4 2 13" xfId="36777"/>
    <cellStyle name="Total 3 3 4 2 14" xfId="39304"/>
    <cellStyle name="Total 3 3 4 2 2" xfId="5410"/>
    <cellStyle name="Total 3 3 4 2 2 2" xfId="14112"/>
    <cellStyle name="Total 3 3 4 2 2 2 2" xfId="46243"/>
    <cellStyle name="Total 3 3 4 2 2 3" xfId="13146"/>
    <cellStyle name="Total 3 3 4 2 2 4" xfId="26289"/>
    <cellStyle name="Total 3 3 4 2 2 5" xfId="39802"/>
    <cellStyle name="Total 3 3 4 2 3" xfId="7003"/>
    <cellStyle name="Total 3 3 4 2 3 2" xfId="15705"/>
    <cellStyle name="Total 3 3 4 2 3 2 2" xfId="47681"/>
    <cellStyle name="Total 3 3 4 2 3 3" xfId="12578"/>
    <cellStyle name="Total 3 3 4 2 3 4" xfId="27881"/>
    <cellStyle name="Total 3 3 4 2 3 5" xfId="41394"/>
    <cellStyle name="Total 3 3 4 2 4" xfId="8668"/>
    <cellStyle name="Total 3 3 4 2 4 2" xfId="17370"/>
    <cellStyle name="Total 3 3 4 2 4 3" xfId="21905"/>
    <cellStyle name="Total 3 3 4 2 4 4" xfId="29546"/>
    <cellStyle name="Total 3 3 4 2 4 5" xfId="43320"/>
    <cellStyle name="Total 3 3 4 2 5" xfId="9423"/>
    <cellStyle name="Total 3 3 4 2 5 2" xfId="18125"/>
    <cellStyle name="Total 3 3 4 2 5 3" xfId="21676"/>
    <cellStyle name="Total 3 3 4 2 5 4" xfId="30301"/>
    <cellStyle name="Total 3 3 4 2 5 5" xfId="49344"/>
    <cellStyle name="Total 3 3 4 2 6" xfId="10117"/>
    <cellStyle name="Total 3 3 4 2 6 2" xfId="18819"/>
    <cellStyle name="Total 3 3 4 2 6 3" xfId="12200"/>
    <cellStyle name="Total 3 3 4 2 6 4" xfId="30995"/>
    <cellStyle name="Total 3 3 4 2 6 5" xfId="50038"/>
    <cellStyle name="Total 3 3 4 2 7" xfId="10735"/>
    <cellStyle name="Total 3 3 4 2 7 2" xfId="19437"/>
    <cellStyle name="Total 3 3 4 2 7 3" xfId="12507"/>
    <cellStyle name="Total 3 3 4 2 7 4" xfId="31613"/>
    <cellStyle name="Total 3 3 4 2 7 5" xfId="50656"/>
    <cellStyle name="Total 3 3 4 2 8" xfId="13614"/>
    <cellStyle name="Total 3 3 4 2 9" xfId="13382"/>
    <cellStyle name="Total 3 3 4 3" xfId="4780"/>
    <cellStyle name="Total 3 3 4 3 10" xfId="25659"/>
    <cellStyle name="Total 3 3 4 3 11" xfId="33598"/>
    <cellStyle name="Total 3 3 4 3 12" xfId="34534"/>
    <cellStyle name="Total 3 3 4 3 13" xfId="36645"/>
    <cellStyle name="Total 3 3 4 3 14" xfId="39172"/>
    <cellStyle name="Total 3 3 4 3 2" xfId="5480"/>
    <cellStyle name="Total 3 3 4 3 2 2" xfId="14182"/>
    <cellStyle name="Total 3 3 4 3 2 2 2" xfId="46307"/>
    <cellStyle name="Total 3 3 4 3 2 3" xfId="21541"/>
    <cellStyle name="Total 3 3 4 3 2 4" xfId="26359"/>
    <cellStyle name="Total 3 3 4 3 2 5" xfId="39872"/>
    <cellStyle name="Total 3 3 4 3 3" xfId="6871"/>
    <cellStyle name="Total 3 3 4 3 3 2" xfId="15573"/>
    <cellStyle name="Total 3 3 4 3 3 2 2" xfId="47549"/>
    <cellStyle name="Total 3 3 4 3 3 3" xfId="12281"/>
    <cellStyle name="Total 3 3 4 3 3 4" xfId="27749"/>
    <cellStyle name="Total 3 3 4 3 3 5" xfId="41262"/>
    <cellStyle name="Total 3 3 4 3 4" xfId="8536"/>
    <cellStyle name="Total 3 3 4 3 4 2" xfId="17238"/>
    <cellStyle name="Total 3 3 4 3 4 3" xfId="25436"/>
    <cellStyle name="Total 3 3 4 3 4 4" xfId="29414"/>
    <cellStyle name="Total 3 3 4 3 4 5" xfId="43188"/>
    <cellStyle name="Total 3 3 4 3 5" xfId="9291"/>
    <cellStyle name="Total 3 3 4 3 5 2" xfId="17993"/>
    <cellStyle name="Total 3 3 4 3 5 3" xfId="20486"/>
    <cellStyle name="Total 3 3 4 3 5 4" xfId="30169"/>
    <cellStyle name="Total 3 3 4 3 5 5" xfId="49212"/>
    <cellStyle name="Total 3 3 4 3 6" xfId="9985"/>
    <cellStyle name="Total 3 3 4 3 6 2" xfId="18687"/>
    <cellStyle name="Total 3 3 4 3 6 3" xfId="12839"/>
    <cellStyle name="Total 3 3 4 3 6 4" xfId="30863"/>
    <cellStyle name="Total 3 3 4 3 6 5" xfId="49906"/>
    <cellStyle name="Total 3 3 4 3 7" xfId="10603"/>
    <cellStyle name="Total 3 3 4 3 7 2" xfId="19305"/>
    <cellStyle name="Total 3 3 4 3 7 3" xfId="19982"/>
    <cellStyle name="Total 3 3 4 3 7 4" xfId="31481"/>
    <cellStyle name="Total 3 3 4 3 7 5" xfId="50524"/>
    <cellStyle name="Total 3 3 4 3 8" xfId="13482"/>
    <cellStyle name="Total 3 3 4 3 9" xfId="21356"/>
    <cellStyle name="Total 3 3 4 4" xfId="5926"/>
    <cellStyle name="Total 3 3 4 4 2" xfId="14628"/>
    <cellStyle name="Total 3 3 4 4 2 2" xfId="46720"/>
    <cellStyle name="Total 3 3 4 4 3" xfId="25029"/>
    <cellStyle name="Total 3 3 4 4 4" xfId="26805"/>
    <cellStyle name="Total 3 3 4 4 5" xfId="40318"/>
    <cellStyle name="Total 3 3 4 5" xfId="3183"/>
    <cellStyle name="Total 3 3 4 5 2" xfId="11998"/>
    <cellStyle name="Total 3 3 4 5 2 2" xfId="44722"/>
    <cellStyle name="Total 3 3 4 5 3" xfId="22356"/>
    <cellStyle name="Total 3 3 4 5 4" xfId="25489"/>
    <cellStyle name="Total 3 3 4 5 5" xfId="37481"/>
    <cellStyle name="Total 3 3 4 6" xfId="6316"/>
    <cellStyle name="Total 3 3 4 6 2" xfId="15018"/>
    <cellStyle name="Total 3 3 4 6 2 2" xfId="47073"/>
    <cellStyle name="Total 3 3 4 6 3" xfId="11684"/>
    <cellStyle name="Total 3 3 4 6 4" xfId="27195"/>
    <cellStyle name="Total 3 3 4 6 5" xfId="40708"/>
    <cellStyle name="Total 3 3 4 7" xfId="7347"/>
    <cellStyle name="Total 3 3 4 7 2" xfId="16049"/>
    <cellStyle name="Total 3 3 4 7 3" xfId="24136"/>
    <cellStyle name="Total 3 3 4 7 4" xfId="28225"/>
    <cellStyle name="Total 3 3 4 7 5" xfId="41738"/>
    <cellStyle name="Total 3 3 4 8" xfId="8168"/>
    <cellStyle name="Total 3 3 4 8 2" xfId="16870"/>
    <cellStyle name="Total 3 3 4 8 3" xfId="23935"/>
    <cellStyle name="Total 3 3 4 8 4" xfId="29046"/>
    <cellStyle name="Total 3 3 4 8 5" xfId="48686"/>
    <cellStyle name="Total 3 3 4 9" xfId="7780"/>
    <cellStyle name="Total 3 3 4 9 2" xfId="16482"/>
    <cellStyle name="Total 3 3 4 9 3" xfId="20488"/>
    <cellStyle name="Total 3 3 4 9 4" xfId="28658"/>
    <cellStyle name="Total 3 3 4 9 5" xfId="48308"/>
    <cellStyle name="Total 3 3 5" xfId="3569"/>
    <cellStyle name="Total 3 3 5 10" xfId="22097"/>
    <cellStyle name="Total 3 3 5 11" xfId="32284"/>
    <cellStyle name="Total 3 3 5 12" xfId="34187"/>
    <cellStyle name="Total 3 3 5 13" xfId="35331"/>
    <cellStyle name="Total 3 3 5 14" xfId="37867"/>
    <cellStyle name="Total 3 3 5 2" xfId="3261"/>
    <cellStyle name="Total 3 3 5 2 2" xfId="12076"/>
    <cellStyle name="Total 3 3 5 2 2 2" xfId="44792"/>
    <cellStyle name="Total 3 3 5 2 3" xfId="24016"/>
    <cellStyle name="Total 3 3 5 2 4" xfId="20713"/>
    <cellStyle name="Total 3 3 5 2 5" xfId="37559"/>
    <cellStyle name="Total 3 3 5 3" xfId="6015"/>
    <cellStyle name="Total 3 3 5 3 2" xfId="14717"/>
    <cellStyle name="Total 3 3 5 3 2 2" xfId="46800"/>
    <cellStyle name="Total 3 3 5 3 3" xfId="22919"/>
    <cellStyle name="Total 3 3 5 3 4" xfId="26894"/>
    <cellStyle name="Total 3 3 5 3 5" xfId="40407"/>
    <cellStyle name="Total 3 3 5 4" xfId="7656"/>
    <cellStyle name="Total 3 3 5 4 2" xfId="16358"/>
    <cellStyle name="Total 3 3 5 4 3" xfId="24034"/>
    <cellStyle name="Total 3 3 5 4 4" xfId="28534"/>
    <cellStyle name="Total 3 3 5 4 5" xfId="42025"/>
    <cellStyle name="Total 3 3 5 5" xfId="8454"/>
    <cellStyle name="Total 3 3 5 5 2" xfId="17156"/>
    <cellStyle name="Total 3 3 5 5 3" xfId="25288"/>
    <cellStyle name="Total 3 3 5 5 4" xfId="29332"/>
    <cellStyle name="Total 3 3 5 5 5" xfId="48912"/>
    <cellStyle name="Total 3 3 5 6" xfId="9209"/>
    <cellStyle name="Total 3 3 5 6 2" xfId="17911"/>
    <cellStyle name="Total 3 3 5 6 3" xfId="23018"/>
    <cellStyle name="Total 3 3 5 6 4" xfId="30087"/>
    <cellStyle name="Total 3 3 5 6 5" xfId="49130"/>
    <cellStyle name="Total 3 3 5 7" xfId="9905"/>
    <cellStyle name="Total 3 3 5 7 2" xfId="18607"/>
    <cellStyle name="Total 3 3 5 7 3" xfId="13038"/>
    <cellStyle name="Total 3 3 5 7 4" xfId="30783"/>
    <cellStyle name="Total 3 3 5 7 5" xfId="49826"/>
    <cellStyle name="Total 3 3 5 8" xfId="12366"/>
    <cellStyle name="Total 3 3 5 9" xfId="24798"/>
    <cellStyle name="Total 3 3 6" xfId="4754"/>
    <cellStyle name="Total 3 3 6 10" xfId="25633"/>
    <cellStyle name="Total 3 3 6 11" xfId="33572"/>
    <cellStyle name="Total 3 3 6 12" xfId="34508"/>
    <cellStyle name="Total 3 3 6 13" xfId="36619"/>
    <cellStyle name="Total 3 3 6 14" xfId="39146"/>
    <cellStyle name="Total 3 3 6 2" xfId="6136"/>
    <cellStyle name="Total 3 3 6 2 2" xfId="14838"/>
    <cellStyle name="Total 3 3 6 2 2 2" xfId="46908"/>
    <cellStyle name="Total 3 3 6 2 3" xfId="23199"/>
    <cellStyle name="Total 3 3 6 2 4" xfId="27015"/>
    <cellStyle name="Total 3 3 6 2 5" xfId="40528"/>
    <cellStyle name="Total 3 3 6 3" xfId="6845"/>
    <cellStyle name="Total 3 3 6 3 2" xfId="15547"/>
    <cellStyle name="Total 3 3 6 3 2 2" xfId="47523"/>
    <cellStyle name="Total 3 3 6 3 3" xfId="11876"/>
    <cellStyle name="Total 3 3 6 3 4" xfId="27723"/>
    <cellStyle name="Total 3 3 6 3 5" xfId="41236"/>
    <cellStyle name="Total 3 3 6 4" xfId="8510"/>
    <cellStyle name="Total 3 3 6 4 2" xfId="17212"/>
    <cellStyle name="Total 3 3 6 4 3" xfId="22700"/>
    <cellStyle name="Total 3 3 6 4 4" xfId="29388"/>
    <cellStyle name="Total 3 3 6 4 5" xfId="43162"/>
    <cellStyle name="Total 3 3 6 5" xfId="9265"/>
    <cellStyle name="Total 3 3 6 5 2" xfId="17967"/>
    <cellStyle name="Total 3 3 6 5 3" xfId="24744"/>
    <cellStyle name="Total 3 3 6 5 4" xfId="30143"/>
    <cellStyle name="Total 3 3 6 5 5" xfId="49186"/>
    <cellStyle name="Total 3 3 6 6" xfId="9959"/>
    <cellStyle name="Total 3 3 6 6 2" xfId="18661"/>
    <cellStyle name="Total 3 3 6 6 3" xfId="20441"/>
    <cellStyle name="Total 3 3 6 6 4" xfId="30837"/>
    <cellStyle name="Total 3 3 6 6 5" xfId="49880"/>
    <cellStyle name="Total 3 3 6 7" xfId="10577"/>
    <cellStyle name="Total 3 3 6 7 2" xfId="19279"/>
    <cellStyle name="Total 3 3 6 7 3" xfId="20334"/>
    <cellStyle name="Total 3 3 6 7 4" xfId="31455"/>
    <cellStyle name="Total 3 3 6 7 5" xfId="50498"/>
    <cellStyle name="Total 3 3 6 8" xfId="13456"/>
    <cellStyle name="Total 3 3 6 9" xfId="22582"/>
    <cellStyle name="Total 3 3 7" xfId="6442"/>
    <cellStyle name="Total 3 3 7 2" xfId="15144"/>
    <cellStyle name="Total 3 3 7 2 2" xfId="47188"/>
    <cellStyle name="Total 3 3 7 3" xfId="25252"/>
    <cellStyle name="Total 3 3 7 4" xfId="27321"/>
    <cellStyle name="Total 3 3 7 5" xfId="40834"/>
    <cellStyle name="Total 3 3 8" xfId="6443"/>
    <cellStyle name="Total 3 3 8 2" xfId="15145"/>
    <cellStyle name="Total 3 3 8 2 2" xfId="47189"/>
    <cellStyle name="Total 3 3 8 3" xfId="24749"/>
    <cellStyle name="Total 3 3 8 4" xfId="27322"/>
    <cellStyle name="Total 3 3 8 5" xfId="40835"/>
    <cellStyle name="Total 3 3 9" xfId="6495"/>
    <cellStyle name="Total 3 3 9 2" xfId="15197"/>
    <cellStyle name="Total 3 3 9 2 2" xfId="47232"/>
    <cellStyle name="Total 3 3 9 3" xfId="21055"/>
    <cellStyle name="Total 3 3 9 4" xfId="27374"/>
    <cellStyle name="Total 3 3 9 5" xfId="40887"/>
    <cellStyle name="Total 3 4" xfId="473"/>
    <cellStyle name="Total 3 4 10" xfId="5707"/>
    <cellStyle name="Total 3 4 10 2" xfId="14409"/>
    <cellStyle name="Total 3 4 10 3" xfId="24969"/>
    <cellStyle name="Total 3 4 10 4" xfId="26586"/>
    <cellStyle name="Total 3 4 10 5" xfId="40099"/>
    <cellStyle name="Total 3 4 11" xfId="7439"/>
    <cellStyle name="Total 3 4 11 2" xfId="16141"/>
    <cellStyle name="Total 3 4 11 3" xfId="22361"/>
    <cellStyle name="Total 3 4 11 4" xfId="28317"/>
    <cellStyle name="Total 3 4 11 5" xfId="48048"/>
    <cellStyle name="Total 3 4 12" xfId="8060"/>
    <cellStyle name="Total 3 4 12 2" xfId="16762"/>
    <cellStyle name="Total 3 4 12 3" xfId="24984"/>
    <cellStyle name="Total 3 4 12 4" xfId="28938"/>
    <cellStyle name="Total 3 4 12 5" xfId="48578"/>
    <cellStyle name="Total 3 4 13" xfId="7715"/>
    <cellStyle name="Total 3 4 13 2" xfId="16417"/>
    <cellStyle name="Total 3 4 13 3" xfId="23942"/>
    <cellStyle name="Total 3 4 13 4" xfId="28593"/>
    <cellStyle name="Total 3 4 13 5" xfId="48245"/>
    <cellStyle name="Total 3 4 14" xfId="8408"/>
    <cellStyle name="Total 3 4 14 2" xfId="17110"/>
    <cellStyle name="Total 3 4 14 3" xfId="23749"/>
    <cellStyle name="Total 3 4 14 4" xfId="29286"/>
    <cellStyle name="Total 3 4 14 5" xfId="48866"/>
    <cellStyle name="Total 3 4 15" xfId="2580"/>
    <cellStyle name="Total 3 4 16" xfId="25371"/>
    <cellStyle name="Total 3 4 17" xfId="21885"/>
    <cellStyle name="Total 3 4 18" xfId="31993"/>
    <cellStyle name="Total 3 4 19" xfId="34061"/>
    <cellStyle name="Total 3 4 2" xfId="721"/>
    <cellStyle name="Total 3 4 2 10" xfId="7618"/>
    <cellStyle name="Total 3 4 2 10 2" xfId="16320"/>
    <cellStyle name="Total 3 4 2 10 3" xfId="21553"/>
    <cellStyle name="Total 3 4 2 10 4" xfId="28496"/>
    <cellStyle name="Total 3 4 2 10 5" xfId="48220"/>
    <cellStyle name="Total 3 4 2 11" xfId="3885"/>
    <cellStyle name="Total 3 4 2 11 2" xfId="12659"/>
    <cellStyle name="Total 3 4 2 11 3" xfId="20847"/>
    <cellStyle name="Total 3 4 2 11 4" xfId="25060"/>
    <cellStyle name="Total 3 4 2 11 5" xfId="45318"/>
    <cellStyle name="Total 3 4 2 12" xfId="4266"/>
    <cellStyle name="Total 3 4 2 12 2" xfId="12998"/>
    <cellStyle name="Total 3 4 2 12 3" xfId="13257"/>
    <cellStyle name="Total 3 4 2 12 4" xfId="25502"/>
    <cellStyle name="Total 3 4 2 12 5" xfId="45699"/>
    <cellStyle name="Total 3 4 2 13" xfId="11269"/>
    <cellStyle name="Total 3 4 2 14" xfId="11664"/>
    <cellStyle name="Total 3 4 2 15" xfId="23852"/>
    <cellStyle name="Total 3 4 2 16" xfId="32068"/>
    <cellStyle name="Total 3 4 2 17" xfId="34099"/>
    <cellStyle name="Total 3 4 2 18" xfId="35115"/>
    <cellStyle name="Total 3 4 2 19" xfId="37362"/>
    <cellStyle name="Total 3 4 2 2" xfId="1490"/>
    <cellStyle name="Total 3 4 2 2 10" xfId="13187"/>
    <cellStyle name="Total 3 4 2 2 11" xfId="21488"/>
    <cellStyle name="Total 3 4 2 2 12" xfId="25526"/>
    <cellStyle name="Total 3 4 2 2 13" xfId="33283"/>
    <cellStyle name="Total 3 4 2 2 14" xfId="34401"/>
    <cellStyle name="Total 3 4 2 2 15" xfId="36330"/>
    <cellStyle name="Total 3 4 2 2 16" xfId="38857"/>
    <cellStyle name="Total 3 4 2 2 2" xfId="4850"/>
    <cellStyle name="Total 3 4 2 2 2 10" xfId="25729"/>
    <cellStyle name="Total 3 4 2 2 2 11" xfId="33668"/>
    <cellStyle name="Total 3 4 2 2 2 12" xfId="34604"/>
    <cellStyle name="Total 3 4 2 2 2 13" xfId="36715"/>
    <cellStyle name="Total 3 4 2 2 2 14" xfId="39242"/>
    <cellStyle name="Total 3 4 2 2 2 2" xfId="6151"/>
    <cellStyle name="Total 3 4 2 2 2 2 2" xfId="14853"/>
    <cellStyle name="Total 3 4 2 2 2 2 2 2" xfId="46921"/>
    <cellStyle name="Total 3 4 2 2 2 2 3" xfId="25072"/>
    <cellStyle name="Total 3 4 2 2 2 2 4" xfId="27030"/>
    <cellStyle name="Total 3 4 2 2 2 2 5" xfId="40543"/>
    <cellStyle name="Total 3 4 2 2 2 3" xfId="6941"/>
    <cellStyle name="Total 3 4 2 2 2 3 2" xfId="15643"/>
    <cellStyle name="Total 3 4 2 2 2 3 2 2" xfId="47619"/>
    <cellStyle name="Total 3 4 2 2 2 3 3" xfId="12284"/>
    <cellStyle name="Total 3 4 2 2 2 3 4" xfId="27819"/>
    <cellStyle name="Total 3 4 2 2 2 3 5" xfId="41332"/>
    <cellStyle name="Total 3 4 2 2 2 4" xfId="8606"/>
    <cellStyle name="Total 3 4 2 2 2 4 2" xfId="17308"/>
    <cellStyle name="Total 3 4 2 2 2 4 3" xfId="21925"/>
    <cellStyle name="Total 3 4 2 2 2 4 4" xfId="29484"/>
    <cellStyle name="Total 3 4 2 2 2 4 5" xfId="43258"/>
    <cellStyle name="Total 3 4 2 2 2 5" xfId="9361"/>
    <cellStyle name="Total 3 4 2 2 2 5 2" xfId="18063"/>
    <cellStyle name="Total 3 4 2 2 2 5 3" xfId="22335"/>
    <cellStyle name="Total 3 4 2 2 2 5 4" xfId="30239"/>
    <cellStyle name="Total 3 4 2 2 2 5 5" xfId="49282"/>
    <cellStyle name="Total 3 4 2 2 2 6" xfId="10055"/>
    <cellStyle name="Total 3 4 2 2 2 6 2" xfId="18757"/>
    <cellStyle name="Total 3 4 2 2 2 6 3" xfId="13303"/>
    <cellStyle name="Total 3 4 2 2 2 6 4" xfId="30933"/>
    <cellStyle name="Total 3 4 2 2 2 6 5" xfId="49976"/>
    <cellStyle name="Total 3 4 2 2 2 7" xfId="10673"/>
    <cellStyle name="Total 3 4 2 2 2 7 2" xfId="19375"/>
    <cellStyle name="Total 3 4 2 2 2 7 3" xfId="12312"/>
    <cellStyle name="Total 3 4 2 2 2 7 4" xfId="31551"/>
    <cellStyle name="Total 3 4 2 2 2 7 5" xfId="50594"/>
    <cellStyle name="Total 3 4 2 2 2 8" xfId="13552"/>
    <cellStyle name="Total 3 4 2 2 2 9" xfId="23552"/>
    <cellStyle name="Total 3 4 2 2 3" xfId="5184"/>
    <cellStyle name="Total 3 4 2 2 3 10" xfId="26063"/>
    <cellStyle name="Total 3 4 2 2 3 11" xfId="34002"/>
    <cellStyle name="Total 3 4 2 2 3 12" xfId="34938"/>
    <cellStyle name="Total 3 4 2 2 3 13" xfId="37049"/>
    <cellStyle name="Total 3 4 2 2 3 14" xfId="39576"/>
    <cellStyle name="Total 3 4 2 2 3 2" xfId="6086"/>
    <cellStyle name="Total 3 4 2 2 3 2 2" xfId="14788"/>
    <cellStyle name="Total 3 4 2 2 3 2 2 2" xfId="46862"/>
    <cellStyle name="Total 3 4 2 2 3 2 3" xfId="21025"/>
    <cellStyle name="Total 3 4 2 2 3 2 4" xfId="26965"/>
    <cellStyle name="Total 3 4 2 2 3 2 5" xfId="40478"/>
    <cellStyle name="Total 3 4 2 2 3 3" xfId="7275"/>
    <cellStyle name="Total 3 4 2 2 3 3 2" xfId="15977"/>
    <cellStyle name="Total 3 4 2 2 3 3 2 2" xfId="47953"/>
    <cellStyle name="Total 3 4 2 2 3 3 3" xfId="24923"/>
    <cellStyle name="Total 3 4 2 2 3 3 4" xfId="28153"/>
    <cellStyle name="Total 3 4 2 2 3 3 5" xfId="41666"/>
    <cellStyle name="Total 3 4 2 2 3 4" xfId="8940"/>
    <cellStyle name="Total 3 4 2 2 3 4 2" xfId="17642"/>
    <cellStyle name="Total 3 4 2 2 3 4 3" xfId="25456"/>
    <cellStyle name="Total 3 4 2 2 3 4 4" xfId="29818"/>
    <cellStyle name="Total 3 4 2 2 3 4 5" xfId="43592"/>
    <cellStyle name="Total 3 4 2 2 3 5" xfId="9695"/>
    <cellStyle name="Total 3 4 2 2 3 5 2" xfId="18397"/>
    <cellStyle name="Total 3 4 2 2 3 5 3" xfId="2368"/>
    <cellStyle name="Total 3 4 2 2 3 5 4" xfId="30573"/>
    <cellStyle name="Total 3 4 2 2 3 5 5" xfId="49616"/>
    <cellStyle name="Total 3 4 2 2 3 6" xfId="10389"/>
    <cellStyle name="Total 3 4 2 2 3 6 2" xfId="19091"/>
    <cellStyle name="Total 3 4 2 2 3 6 3" xfId="20168"/>
    <cellStyle name="Total 3 4 2 2 3 6 4" xfId="31267"/>
    <cellStyle name="Total 3 4 2 2 3 6 5" xfId="50310"/>
    <cellStyle name="Total 3 4 2 2 3 7" xfId="11007"/>
    <cellStyle name="Total 3 4 2 2 3 7 2" xfId="19709"/>
    <cellStyle name="Total 3 4 2 2 3 7 3" xfId="20113"/>
    <cellStyle name="Total 3 4 2 2 3 7 4" xfId="31885"/>
    <cellStyle name="Total 3 4 2 2 3 7 5" xfId="50928"/>
    <cellStyle name="Total 3 4 2 2 3 8" xfId="13886"/>
    <cellStyle name="Total 3 4 2 2 3 9" xfId="20178"/>
    <cellStyle name="Total 3 4 2 2 4" xfId="6266"/>
    <cellStyle name="Total 3 4 2 2 4 2" xfId="14968"/>
    <cellStyle name="Total 3 4 2 2 4 2 2" xfId="47030"/>
    <cellStyle name="Total 3 4 2 2 4 3" xfId="24295"/>
    <cellStyle name="Total 3 4 2 2 4 4" xfId="27145"/>
    <cellStyle name="Total 3 4 2 2 4 5" xfId="40658"/>
    <cellStyle name="Total 3 4 2 2 5" xfId="6672"/>
    <cellStyle name="Total 3 4 2 2 5 2" xfId="15374"/>
    <cellStyle name="Total 3 4 2 2 5 2 2" xfId="47377"/>
    <cellStyle name="Total 3 4 2 2 5 3" xfId="22450"/>
    <cellStyle name="Total 3 4 2 2 5 4" xfId="27550"/>
    <cellStyle name="Total 3 4 2 2 5 5" xfId="41063"/>
    <cellStyle name="Total 3 4 2 2 6" xfId="8308"/>
    <cellStyle name="Total 3 4 2 2 6 2" xfId="17010"/>
    <cellStyle name="Total 3 4 2 2 6 3" xfId="20919"/>
    <cellStyle name="Total 3 4 2 2 6 4" xfId="29186"/>
    <cellStyle name="Total 3 4 2 2 6 5" xfId="42873"/>
    <cellStyle name="Total 3 4 2 2 7" xfId="9083"/>
    <cellStyle name="Total 3 4 2 2 7 2" xfId="17785"/>
    <cellStyle name="Total 3 4 2 2 7 3" xfId="22483"/>
    <cellStyle name="Total 3 4 2 2 7 4" xfId="29961"/>
    <cellStyle name="Total 3 4 2 2 7 5" xfId="49004"/>
    <cellStyle name="Total 3 4 2 2 8" xfId="9811"/>
    <cellStyle name="Total 3 4 2 2 8 2" xfId="18513"/>
    <cellStyle name="Total 3 4 2 2 8 3" xfId="11907"/>
    <cellStyle name="Total 3 4 2 2 8 4" xfId="30689"/>
    <cellStyle name="Total 3 4 2 2 8 5" xfId="49732"/>
    <cellStyle name="Total 3 4 2 2 9" xfId="10470"/>
    <cellStyle name="Total 3 4 2 2 9 2" xfId="19172"/>
    <cellStyle name="Total 3 4 2 2 9 3" xfId="12635"/>
    <cellStyle name="Total 3 4 2 2 9 4" xfId="31348"/>
    <cellStyle name="Total 3 4 2 2 9 5" xfId="50391"/>
    <cellStyle name="Total 3 4 2 3" xfId="4729"/>
    <cellStyle name="Total 3 4 2 3 10" xfId="25608"/>
    <cellStyle name="Total 3 4 2 3 11" xfId="33547"/>
    <cellStyle name="Total 3 4 2 3 12" xfId="34483"/>
    <cellStyle name="Total 3 4 2 3 13" xfId="36594"/>
    <cellStyle name="Total 3 4 2 3 14" xfId="39121"/>
    <cellStyle name="Total 3 4 2 3 2" xfId="6093"/>
    <cellStyle name="Total 3 4 2 3 2 2" xfId="14795"/>
    <cellStyle name="Total 3 4 2 3 2 2 2" xfId="46869"/>
    <cellStyle name="Total 3 4 2 3 2 3" xfId="12686"/>
    <cellStyle name="Total 3 4 2 3 2 4" xfId="26972"/>
    <cellStyle name="Total 3 4 2 3 2 5" xfId="40485"/>
    <cellStyle name="Total 3 4 2 3 3" xfId="6820"/>
    <cellStyle name="Total 3 4 2 3 3 2" xfId="15522"/>
    <cellStyle name="Total 3 4 2 3 3 2 2" xfId="47498"/>
    <cellStyle name="Total 3 4 2 3 3 3" xfId="12441"/>
    <cellStyle name="Total 3 4 2 3 3 4" xfId="27698"/>
    <cellStyle name="Total 3 4 2 3 3 5" xfId="41211"/>
    <cellStyle name="Total 3 4 2 3 4" xfId="8485"/>
    <cellStyle name="Total 3 4 2 3 4 2" xfId="17187"/>
    <cellStyle name="Total 3 4 2 3 4 3" xfId="23956"/>
    <cellStyle name="Total 3 4 2 3 4 4" xfId="29363"/>
    <cellStyle name="Total 3 4 2 3 4 5" xfId="43137"/>
    <cellStyle name="Total 3 4 2 3 5" xfId="9240"/>
    <cellStyle name="Total 3 4 2 3 5 2" xfId="17942"/>
    <cellStyle name="Total 3 4 2 3 5 3" xfId="23462"/>
    <cellStyle name="Total 3 4 2 3 5 4" xfId="30118"/>
    <cellStyle name="Total 3 4 2 3 5 5" xfId="49161"/>
    <cellStyle name="Total 3 4 2 3 6" xfId="9934"/>
    <cellStyle name="Total 3 4 2 3 6 2" xfId="18636"/>
    <cellStyle name="Total 3 4 2 3 6 3" xfId="19886"/>
    <cellStyle name="Total 3 4 2 3 6 4" xfId="30812"/>
    <cellStyle name="Total 3 4 2 3 6 5" xfId="49855"/>
    <cellStyle name="Total 3 4 2 3 7" xfId="10552"/>
    <cellStyle name="Total 3 4 2 3 7 2" xfId="19254"/>
    <cellStyle name="Total 3 4 2 3 7 3" xfId="19967"/>
    <cellStyle name="Total 3 4 2 3 7 4" xfId="31430"/>
    <cellStyle name="Total 3 4 2 3 7 5" xfId="50473"/>
    <cellStyle name="Total 3 4 2 3 8" xfId="13431"/>
    <cellStyle name="Total 3 4 2 3 9" xfId="24508"/>
    <cellStyle name="Total 3 4 2 4" xfId="5135"/>
    <cellStyle name="Total 3 4 2 4 10" xfId="26014"/>
    <cellStyle name="Total 3 4 2 4 11" xfId="33953"/>
    <cellStyle name="Total 3 4 2 4 12" xfId="34889"/>
    <cellStyle name="Total 3 4 2 4 13" xfId="37000"/>
    <cellStyle name="Total 3 4 2 4 14" xfId="39527"/>
    <cellStyle name="Total 3 4 2 4 2" xfId="6018"/>
    <cellStyle name="Total 3 4 2 4 2 2" xfId="14720"/>
    <cellStyle name="Total 3 4 2 4 2 2 2" xfId="46803"/>
    <cellStyle name="Total 3 4 2 4 2 3" xfId="20985"/>
    <cellStyle name="Total 3 4 2 4 2 4" xfId="26897"/>
    <cellStyle name="Total 3 4 2 4 2 5" xfId="40410"/>
    <cellStyle name="Total 3 4 2 4 3" xfId="7226"/>
    <cellStyle name="Total 3 4 2 4 3 2" xfId="15928"/>
    <cellStyle name="Total 3 4 2 4 3 2 2" xfId="47904"/>
    <cellStyle name="Total 3 4 2 4 3 3" xfId="23371"/>
    <cellStyle name="Total 3 4 2 4 3 4" xfId="28104"/>
    <cellStyle name="Total 3 4 2 4 3 5" xfId="41617"/>
    <cellStyle name="Total 3 4 2 4 4" xfId="8891"/>
    <cellStyle name="Total 3 4 2 4 4 2" xfId="17593"/>
    <cellStyle name="Total 3 4 2 4 4 3" xfId="2124"/>
    <cellStyle name="Total 3 4 2 4 4 4" xfId="29769"/>
    <cellStyle name="Total 3 4 2 4 4 5" xfId="43543"/>
    <cellStyle name="Total 3 4 2 4 5" xfId="9646"/>
    <cellStyle name="Total 3 4 2 4 5 2" xfId="18348"/>
    <cellStyle name="Total 3 4 2 4 5 3" xfId="12684"/>
    <cellStyle name="Total 3 4 2 4 5 4" xfId="30524"/>
    <cellStyle name="Total 3 4 2 4 5 5" xfId="49567"/>
    <cellStyle name="Total 3 4 2 4 6" xfId="10340"/>
    <cellStyle name="Total 3 4 2 4 6 2" xfId="19042"/>
    <cellStyle name="Total 3 4 2 4 6 3" xfId="19901"/>
    <cellStyle name="Total 3 4 2 4 6 4" xfId="31218"/>
    <cellStyle name="Total 3 4 2 4 6 5" xfId="50261"/>
    <cellStyle name="Total 3 4 2 4 7" xfId="10958"/>
    <cellStyle name="Total 3 4 2 4 7 2" xfId="19660"/>
    <cellStyle name="Total 3 4 2 4 7 3" xfId="12894"/>
    <cellStyle name="Total 3 4 2 4 7 4" xfId="31836"/>
    <cellStyle name="Total 3 4 2 4 7 5" xfId="50879"/>
    <cellStyle name="Total 3 4 2 4 8" xfId="13837"/>
    <cellStyle name="Total 3 4 2 4 9" xfId="24535"/>
    <cellStyle name="Total 3 4 2 5" xfId="3496"/>
    <cellStyle name="Total 3 4 2 5 2" xfId="12296"/>
    <cellStyle name="Total 3 4 2 5 2 2" xfId="45021"/>
    <cellStyle name="Total 3 4 2 5 3" xfId="21694"/>
    <cellStyle name="Total 3 4 2 5 4" xfId="25059"/>
    <cellStyle name="Total 3 4 2 5 5" xfId="37794"/>
    <cellStyle name="Total 3 4 2 6" xfId="5573"/>
    <cellStyle name="Total 3 4 2 6 2" xfId="14275"/>
    <cellStyle name="Total 3 4 2 6 2 2" xfId="46398"/>
    <cellStyle name="Total 3 4 2 6 3" xfId="25118"/>
    <cellStyle name="Total 3 4 2 6 4" xfId="26452"/>
    <cellStyle name="Total 3 4 2 6 5" xfId="39965"/>
    <cellStyle name="Total 3 4 2 7" xfId="6431"/>
    <cellStyle name="Total 3 4 2 7 2" xfId="15133"/>
    <cellStyle name="Total 3 4 2 7 2 2" xfId="47178"/>
    <cellStyle name="Total 3 4 2 7 3" xfId="21466"/>
    <cellStyle name="Total 3 4 2 7 4" xfId="27310"/>
    <cellStyle name="Total 3 4 2 7 5" xfId="40823"/>
    <cellStyle name="Total 3 4 2 8" xfId="7333"/>
    <cellStyle name="Total 3 4 2 8 2" xfId="16035"/>
    <cellStyle name="Total 3 4 2 8 3" xfId="23023"/>
    <cellStyle name="Total 3 4 2 8 4" xfId="28211"/>
    <cellStyle name="Total 3 4 2 8 5" xfId="41724"/>
    <cellStyle name="Total 3 4 2 9" xfId="7496"/>
    <cellStyle name="Total 3 4 2 9 2" xfId="16198"/>
    <cellStyle name="Total 3 4 2 9 3" xfId="23832"/>
    <cellStyle name="Total 3 4 2 9 4" xfId="28374"/>
    <cellStyle name="Total 3 4 2 9 5" xfId="48105"/>
    <cellStyle name="Total 3 4 20" xfId="35040"/>
    <cellStyle name="Total 3 4 21" xfId="37151"/>
    <cellStyle name="Total 3 4 3" xfId="824"/>
    <cellStyle name="Total 3 4 3 10" xfId="8183"/>
    <cellStyle name="Total 3 4 3 10 2" xfId="16885"/>
    <cellStyle name="Total 3 4 3 10 3" xfId="22305"/>
    <cellStyle name="Total 3 4 3 10 4" xfId="29061"/>
    <cellStyle name="Total 3 4 3 10 5" xfId="48701"/>
    <cellStyle name="Total 3 4 3 11" xfId="8446"/>
    <cellStyle name="Total 3 4 3 11 2" xfId="17148"/>
    <cellStyle name="Total 3 4 3 11 3" xfId="21636"/>
    <cellStyle name="Total 3 4 3 11 4" xfId="29324"/>
    <cellStyle name="Total 3 4 3 11 5" xfId="48904"/>
    <cellStyle name="Total 3 4 3 12" xfId="11367"/>
    <cellStyle name="Total 3 4 3 13" xfId="20129"/>
    <cellStyle name="Total 3 4 3 14" xfId="21866"/>
    <cellStyle name="Total 3 4 3 15" xfId="32617"/>
    <cellStyle name="Total 3 4 3 16" xfId="34282"/>
    <cellStyle name="Total 3 4 3 17" xfId="35664"/>
    <cellStyle name="Total 3 4 3 18" xfId="38191"/>
    <cellStyle name="Total 3 4 3 2" xfId="4907"/>
    <cellStyle name="Total 3 4 3 2 10" xfId="25786"/>
    <cellStyle name="Total 3 4 3 2 11" xfId="33725"/>
    <cellStyle name="Total 3 4 3 2 12" xfId="34661"/>
    <cellStyle name="Total 3 4 3 2 13" xfId="36772"/>
    <cellStyle name="Total 3 4 3 2 14" xfId="39299"/>
    <cellStyle name="Total 3 4 3 2 2" xfId="6164"/>
    <cellStyle name="Total 3 4 3 2 2 2" xfId="14866"/>
    <cellStyle name="Total 3 4 3 2 2 2 2" xfId="46933"/>
    <cellStyle name="Total 3 4 3 2 2 3" xfId="25440"/>
    <cellStyle name="Total 3 4 3 2 2 4" xfId="27043"/>
    <cellStyle name="Total 3 4 3 2 2 5" xfId="40556"/>
    <cellStyle name="Total 3 4 3 2 3" xfId="6998"/>
    <cellStyle name="Total 3 4 3 2 3 2" xfId="15700"/>
    <cellStyle name="Total 3 4 3 2 3 2 2" xfId="47676"/>
    <cellStyle name="Total 3 4 3 2 3 3" xfId="12970"/>
    <cellStyle name="Total 3 4 3 2 3 4" xfId="27876"/>
    <cellStyle name="Total 3 4 3 2 3 5" xfId="41389"/>
    <cellStyle name="Total 3 4 3 2 4" xfId="8663"/>
    <cellStyle name="Total 3 4 3 2 4 2" xfId="17365"/>
    <cellStyle name="Total 3 4 3 2 4 3" xfId="23365"/>
    <cellStyle name="Total 3 4 3 2 4 4" xfId="29541"/>
    <cellStyle name="Total 3 4 3 2 4 5" xfId="43315"/>
    <cellStyle name="Total 3 4 3 2 5" xfId="9418"/>
    <cellStyle name="Total 3 4 3 2 5 2" xfId="18120"/>
    <cellStyle name="Total 3 4 3 2 5 3" xfId="25325"/>
    <cellStyle name="Total 3 4 3 2 5 4" xfId="30296"/>
    <cellStyle name="Total 3 4 3 2 5 5" xfId="49339"/>
    <cellStyle name="Total 3 4 3 2 6" xfId="10112"/>
    <cellStyle name="Total 3 4 3 2 6 2" xfId="18814"/>
    <cellStyle name="Total 3 4 3 2 6 3" xfId="20155"/>
    <cellStyle name="Total 3 4 3 2 6 4" xfId="30990"/>
    <cellStyle name="Total 3 4 3 2 6 5" xfId="50033"/>
    <cellStyle name="Total 3 4 3 2 7" xfId="10730"/>
    <cellStyle name="Total 3 4 3 2 7 2" xfId="19432"/>
    <cellStyle name="Total 3 4 3 2 7 3" xfId="12179"/>
    <cellStyle name="Total 3 4 3 2 7 4" xfId="31608"/>
    <cellStyle name="Total 3 4 3 2 7 5" xfId="50651"/>
    <cellStyle name="Total 3 4 3 2 8" xfId="13609"/>
    <cellStyle name="Total 3 4 3 2 9" xfId="22167"/>
    <cellStyle name="Total 3 4 3 3" xfId="5065"/>
    <cellStyle name="Total 3 4 3 3 10" xfId="25944"/>
    <cellStyle name="Total 3 4 3 3 11" xfId="33883"/>
    <cellStyle name="Total 3 4 3 3 12" xfId="34819"/>
    <cellStyle name="Total 3 4 3 3 13" xfId="36930"/>
    <cellStyle name="Total 3 4 3 3 14" xfId="39457"/>
    <cellStyle name="Total 3 4 3 3 2" xfId="5440"/>
    <cellStyle name="Total 3 4 3 3 2 2" xfId="14142"/>
    <cellStyle name="Total 3 4 3 3 2 2 2" xfId="46268"/>
    <cellStyle name="Total 3 4 3 3 2 3" xfId="23406"/>
    <cellStyle name="Total 3 4 3 3 2 4" xfId="26319"/>
    <cellStyle name="Total 3 4 3 3 2 5" xfId="39832"/>
    <cellStyle name="Total 3 4 3 3 3" xfId="7156"/>
    <cellStyle name="Total 3 4 3 3 3 2" xfId="15858"/>
    <cellStyle name="Total 3 4 3 3 3 2 2" xfId="47834"/>
    <cellStyle name="Total 3 4 3 3 3 3" xfId="21793"/>
    <cellStyle name="Total 3 4 3 3 3 4" xfId="28034"/>
    <cellStyle name="Total 3 4 3 3 3 5" xfId="41547"/>
    <cellStyle name="Total 3 4 3 3 4" xfId="8821"/>
    <cellStyle name="Total 3 4 3 3 4 2" xfId="17523"/>
    <cellStyle name="Total 3 4 3 3 4 3" xfId="25028"/>
    <cellStyle name="Total 3 4 3 3 4 4" xfId="29699"/>
    <cellStyle name="Total 3 4 3 3 4 5" xfId="43473"/>
    <cellStyle name="Total 3 4 3 3 5" xfId="9576"/>
    <cellStyle name="Total 3 4 3 3 5 2" xfId="18278"/>
    <cellStyle name="Total 3 4 3 3 5 3" xfId="13178"/>
    <cellStyle name="Total 3 4 3 3 5 4" xfId="30454"/>
    <cellStyle name="Total 3 4 3 3 5 5" xfId="49497"/>
    <cellStyle name="Total 3 4 3 3 6" xfId="10270"/>
    <cellStyle name="Total 3 4 3 3 6 2" xfId="18972"/>
    <cellStyle name="Total 3 4 3 3 6 3" xfId="12170"/>
    <cellStyle name="Total 3 4 3 3 6 4" xfId="31148"/>
    <cellStyle name="Total 3 4 3 3 6 5" xfId="50191"/>
    <cellStyle name="Total 3 4 3 3 7" xfId="10888"/>
    <cellStyle name="Total 3 4 3 3 7 2" xfId="19590"/>
    <cellStyle name="Total 3 4 3 3 7 3" xfId="13032"/>
    <cellStyle name="Total 3 4 3 3 7 4" xfId="31766"/>
    <cellStyle name="Total 3 4 3 3 7 5" xfId="50809"/>
    <cellStyle name="Total 3 4 3 3 8" xfId="13767"/>
    <cellStyle name="Total 3 4 3 3 9" xfId="22837"/>
    <cellStyle name="Total 3 4 3 4" xfId="3267"/>
    <cellStyle name="Total 3 4 3 4 2" xfId="12082"/>
    <cellStyle name="Total 3 4 3 4 2 2" xfId="44798"/>
    <cellStyle name="Total 3 4 3 4 3" xfId="12484"/>
    <cellStyle name="Total 3 4 3 4 4" xfId="1864"/>
    <cellStyle name="Total 3 4 3 4 5" xfId="37565"/>
    <cellStyle name="Total 3 4 3 5" xfId="3133"/>
    <cellStyle name="Total 3 4 3 5 2" xfId="11951"/>
    <cellStyle name="Total 3 4 3 5 2 2" xfId="44673"/>
    <cellStyle name="Total 3 4 3 5 3" xfId="11417"/>
    <cellStyle name="Total 3 4 3 5 4" xfId="12939"/>
    <cellStyle name="Total 3 4 3 5 5" xfId="37431"/>
    <cellStyle name="Total 3 4 3 6" xfId="3376"/>
    <cellStyle name="Total 3 4 3 6 2" xfId="12183"/>
    <cellStyle name="Total 3 4 3 6 2 2" xfId="44903"/>
    <cellStyle name="Total 3 4 3 6 3" xfId="25019"/>
    <cellStyle name="Total 3 4 3 6 4" xfId="22964"/>
    <cellStyle name="Total 3 4 3 6 5" xfId="37674"/>
    <cellStyle name="Total 3 4 3 7" xfId="5942"/>
    <cellStyle name="Total 3 4 3 7 2" xfId="14644"/>
    <cellStyle name="Total 3 4 3 7 3" xfId="22763"/>
    <cellStyle name="Total 3 4 3 7 4" xfId="26821"/>
    <cellStyle name="Total 3 4 3 7 5" xfId="40334"/>
    <cellStyle name="Total 3 4 3 8" xfId="7885"/>
    <cellStyle name="Total 3 4 3 8 2" xfId="16587"/>
    <cellStyle name="Total 3 4 3 8 3" xfId="25304"/>
    <cellStyle name="Total 3 4 3 8 4" xfId="28763"/>
    <cellStyle name="Total 3 4 3 8 5" xfId="48403"/>
    <cellStyle name="Total 3 4 3 9" xfId="7717"/>
    <cellStyle name="Total 3 4 3 9 2" xfId="16419"/>
    <cellStyle name="Total 3 4 3 9 3" xfId="22031"/>
    <cellStyle name="Total 3 4 3 9 4" xfId="28595"/>
    <cellStyle name="Total 3 4 3 9 5" xfId="48247"/>
    <cellStyle name="Total 3 4 4" xfId="1253"/>
    <cellStyle name="Total 3 4 4 10" xfId="8019"/>
    <cellStyle name="Total 3 4 4 10 2" xfId="16721"/>
    <cellStyle name="Total 3 4 4 10 3" xfId="23275"/>
    <cellStyle name="Total 3 4 4 10 4" xfId="28897"/>
    <cellStyle name="Total 3 4 4 10 5" xfId="48537"/>
    <cellStyle name="Total 3 4 4 11" xfId="8423"/>
    <cellStyle name="Total 3 4 4 11 2" xfId="17125"/>
    <cellStyle name="Total 3 4 4 11 3" xfId="21532"/>
    <cellStyle name="Total 3 4 4 11 4" xfId="29301"/>
    <cellStyle name="Total 3 4 4 11 5" xfId="48881"/>
    <cellStyle name="Total 3 4 4 12" xfId="1772"/>
    <cellStyle name="Total 3 4 4 13" xfId="22168"/>
    <cellStyle name="Total 3 4 4 14" xfId="20872"/>
    <cellStyle name="Total 3 4 4 15" xfId="33046"/>
    <cellStyle name="Total 3 4 4 16" xfId="34347"/>
    <cellStyle name="Total 3 4 4 17" xfId="36093"/>
    <cellStyle name="Total 3 4 4 18" xfId="38620"/>
    <cellStyle name="Total 3 4 4 2" xfId="4968"/>
    <cellStyle name="Total 3 4 4 2 10" xfId="25847"/>
    <cellStyle name="Total 3 4 4 2 11" xfId="33786"/>
    <cellStyle name="Total 3 4 4 2 12" xfId="34722"/>
    <cellStyle name="Total 3 4 4 2 13" xfId="36833"/>
    <cellStyle name="Total 3 4 4 2 14" xfId="39360"/>
    <cellStyle name="Total 3 4 4 2 2" xfId="5287"/>
    <cellStyle name="Total 3 4 4 2 2 2" xfId="13989"/>
    <cellStyle name="Total 3 4 4 2 2 2 2" xfId="46130"/>
    <cellStyle name="Total 3 4 4 2 2 3" xfId="21714"/>
    <cellStyle name="Total 3 4 4 2 2 4" xfId="26166"/>
    <cellStyle name="Total 3 4 4 2 2 5" xfId="39679"/>
    <cellStyle name="Total 3 4 4 2 3" xfId="7059"/>
    <cellStyle name="Total 3 4 4 2 3 2" xfId="15761"/>
    <cellStyle name="Total 3 4 4 2 3 2 2" xfId="47737"/>
    <cellStyle name="Total 3 4 4 2 3 3" xfId="19804"/>
    <cellStyle name="Total 3 4 4 2 3 4" xfId="27937"/>
    <cellStyle name="Total 3 4 4 2 3 5" xfId="41450"/>
    <cellStyle name="Total 3 4 4 2 4" xfId="8724"/>
    <cellStyle name="Total 3 4 4 2 4 2" xfId="17426"/>
    <cellStyle name="Total 3 4 4 2 4 3" xfId="23656"/>
    <cellStyle name="Total 3 4 4 2 4 4" xfId="29602"/>
    <cellStyle name="Total 3 4 4 2 4 5" xfId="43376"/>
    <cellStyle name="Total 3 4 4 2 5" xfId="9479"/>
    <cellStyle name="Total 3 4 4 2 5 2" xfId="18181"/>
    <cellStyle name="Total 3 4 4 2 5 3" xfId="23856"/>
    <cellStyle name="Total 3 4 4 2 5 4" xfId="30357"/>
    <cellStyle name="Total 3 4 4 2 5 5" xfId="49400"/>
    <cellStyle name="Total 3 4 4 2 6" xfId="10173"/>
    <cellStyle name="Total 3 4 4 2 6 2" xfId="18875"/>
    <cellStyle name="Total 3 4 4 2 6 3" xfId="13102"/>
    <cellStyle name="Total 3 4 4 2 6 4" xfId="31051"/>
    <cellStyle name="Total 3 4 4 2 6 5" xfId="50094"/>
    <cellStyle name="Total 3 4 4 2 7" xfId="10791"/>
    <cellStyle name="Total 3 4 4 2 7 2" xfId="19493"/>
    <cellStyle name="Total 3 4 4 2 7 3" xfId="2431"/>
    <cellStyle name="Total 3 4 4 2 7 4" xfId="31669"/>
    <cellStyle name="Total 3 4 4 2 7 5" xfId="50712"/>
    <cellStyle name="Total 3 4 4 2 8" xfId="13670"/>
    <cellStyle name="Total 3 4 4 2 9" xfId="23722"/>
    <cellStyle name="Total 3 4 4 3" xfId="5156"/>
    <cellStyle name="Total 3 4 4 3 10" xfId="26035"/>
    <cellStyle name="Total 3 4 4 3 11" xfId="33974"/>
    <cellStyle name="Total 3 4 4 3 12" xfId="34910"/>
    <cellStyle name="Total 3 4 4 3 13" xfId="37021"/>
    <cellStyle name="Total 3 4 4 3 14" xfId="39548"/>
    <cellStyle name="Total 3 4 4 3 2" xfId="5694"/>
    <cellStyle name="Total 3 4 4 3 2 2" xfId="14396"/>
    <cellStyle name="Total 3 4 4 3 2 2 2" xfId="46509"/>
    <cellStyle name="Total 3 4 4 3 2 3" xfId="24848"/>
    <cellStyle name="Total 3 4 4 3 2 4" xfId="26573"/>
    <cellStyle name="Total 3 4 4 3 2 5" xfId="40086"/>
    <cellStyle name="Total 3 4 4 3 3" xfId="7247"/>
    <cellStyle name="Total 3 4 4 3 3 2" xfId="15949"/>
    <cellStyle name="Total 3 4 4 3 3 2 2" xfId="47925"/>
    <cellStyle name="Total 3 4 4 3 3 3" xfId="25289"/>
    <cellStyle name="Total 3 4 4 3 3 4" xfId="28125"/>
    <cellStyle name="Total 3 4 4 3 3 5" xfId="41638"/>
    <cellStyle name="Total 3 4 4 3 4" xfId="8912"/>
    <cellStyle name="Total 3 4 4 3 4 2" xfId="17614"/>
    <cellStyle name="Total 3 4 4 3 4 3" xfId="24450"/>
    <cellStyle name="Total 3 4 4 3 4 4" xfId="29790"/>
    <cellStyle name="Total 3 4 4 3 4 5" xfId="43564"/>
    <cellStyle name="Total 3 4 4 3 5" xfId="9667"/>
    <cellStyle name="Total 3 4 4 3 5 2" xfId="18369"/>
    <cellStyle name="Total 3 4 4 3 5 3" xfId="19990"/>
    <cellStyle name="Total 3 4 4 3 5 4" xfId="30545"/>
    <cellStyle name="Total 3 4 4 3 5 5" xfId="49588"/>
    <cellStyle name="Total 3 4 4 3 6" xfId="10361"/>
    <cellStyle name="Total 3 4 4 3 6 2" xfId="19063"/>
    <cellStyle name="Total 3 4 4 3 6 3" xfId="13046"/>
    <cellStyle name="Total 3 4 4 3 6 4" xfId="31239"/>
    <cellStyle name="Total 3 4 4 3 6 5" xfId="50282"/>
    <cellStyle name="Total 3 4 4 3 7" xfId="10979"/>
    <cellStyle name="Total 3 4 4 3 7 2" xfId="19681"/>
    <cellStyle name="Total 3 4 4 3 7 3" xfId="20347"/>
    <cellStyle name="Total 3 4 4 3 7 4" xfId="31857"/>
    <cellStyle name="Total 3 4 4 3 7 5" xfId="50900"/>
    <cellStyle name="Total 3 4 4 3 8" xfId="13858"/>
    <cellStyle name="Total 3 4 4 3 9" xfId="20448"/>
    <cellStyle name="Total 3 4 4 4" xfId="3430"/>
    <cellStyle name="Total 3 4 4 4 2" xfId="12233"/>
    <cellStyle name="Total 3 4 4 4 2 2" xfId="44956"/>
    <cellStyle name="Total 3 4 4 4 3" xfId="23845"/>
    <cellStyle name="Total 3 4 4 4 4" xfId="23887"/>
    <cellStyle name="Total 3 4 4 4 5" xfId="37728"/>
    <cellStyle name="Total 3 4 4 5" xfId="5252"/>
    <cellStyle name="Total 3 4 4 5 2" xfId="13954"/>
    <cellStyle name="Total 3 4 4 5 2 2" xfId="46096"/>
    <cellStyle name="Total 3 4 4 5 3" xfId="20999"/>
    <cellStyle name="Total 3 4 4 5 4" xfId="26131"/>
    <cellStyle name="Total 3 4 4 5 5" xfId="39644"/>
    <cellStyle name="Total 3 4 4 6" xfId="5708"/>
    <cellStyle name="Total 3 4 4 6 2" xfId="14410"/>
    <cellStyle name="Total 3 4 4 6 2 2" xfId="46521"/>
    <cellStyle name="Total 3 4 4 6 3" xfId="24406"/>
    <cellStyle name="Total 3 4 4 6 4" xfId="26587"/>
    <cellStyle name="Total 3 4 4 6 5" xfId="40100"/>
    <cellStyle name="Total 3 4 4 7" xfId="7341"/>
    <cellStyle name="Total 3 4 4 7 2" xfId="16043"/>
    <cellStyle name="Total 3 4 4 7 3" xfId="23599"/>
    <cellStyle name="Total 3 4 4 7 4" xfId="28219"/>
    <cellStyle name="Total 3 4 4 7 5" xfId="41732"/>
    <cellStyle name="Total 3 4 4 8" xfId="8148"/>
    <cellStyle name="Total 3 4 4 8 2" xfId="16850"/>
    <cellStyle name="Total 3 4 4 8 3" xfId="21137"/>
    <cellStyle name="Total 3 4 4 8 4" xfId="29026"/>
    <cellStyle name="Total 3 4 4 8 5" xfId="48666"/>
    <cellStyle name="Total 3 4 4 9" xfId="7427"/>
    <cellStyle name="Total 3 4 4 9 2" xfId="16129"/>
    <cellStyle name="Total 3 4 4 9 3" xfId="20941"/>
    <cellStyle name="Total 3 4 4 9 4" xfId="28305"/>
    <cellStyle name="Total 3 4 4 9 5" xfId="48036"/>
    <cellStyle name="Total 3 4 5" xfId="4758"/>
    <cellStyle name="Total 3 4 5 10" xfId="25637"/>
    <cellStyle name="Total 3 4 5 11" xfId="33576"/>
    <cellStyle name="Total 3 4 5 12" xfId="34512"/>
    <cellStyle name="Total 3 4 5 13" xfId="36623"/>
    <cellStyle name="Total 3 4 5 14" xfId="39150"/>
    <cellStyle name="Total 3 4 5 2" xfId="5874"/>
    <cellStyle name="Total 3 4 5 2 2" xfId="14576"/>
    <cellStyle name="Total 3 4 5 2 2 2" xfId="46671"/>
    <cellStyle name="Total 3 4 5 2 3" xfId="25079"/>
    <cellStyle name="Total 3 4 5 2 4" xfId="26753"/>
    <cellStyle name="Total 3 4 5 2 5" xfId="40266"/>
    <cellStyle name="Total 3 4 5 3" xfId="6849"/>
    <cellStyle name="Total 3 4 5 3 2" xfId="15551"/>
    <cellStyle name="Total 3 4 5 3 2 2" xfId="47527"/>
    <cellStyle name="Total 3 4 5 3 3" xfId="13364"/>
    <cellStyle name="Total 3 4 5 3 4" xfId="27727"/>
    <cellStyle name="Total 3 4 5 3 5" xfId="41240"/>
    <cellStyle name="Total 3 4 5 4" xfId="8514"/>
    <cellStyle name="Total 3 4 5 4 2" xfId="17216"/>
    <cellStyle name="Total 3 4 5 4 3" xfId="21700"/>
    <cellStyle name="Total 3 4 5 4 4" xfId="29392"/>
    <cellStyle name="Total 3 4 5 4 5" xfId="43166"/>
    <cellStyle name="Total 3 4 5 5" xfId="9269"/>
    <cellStyle name="Total 3 4 5 5 2" xfId="17971"/>
    <cellStyle name="Total 3 4 5 5 3" xfId="4508"/>
    <cellStyle name="Total 3 4 5 5 4" xfId="30147"/>
    <cellStyle name="Total 3 4 5 5 5" xfId="49190"/>
    <cellStyle name="Total 3 4 5 6" xfId="9963"/>
    <cellStyle name="Total 3 4 5 6 2" xfId="18665"/>
    <cellStyle name="Total 3 4 5 6 3" xfId="13375"/>
    <cellStyle name="Total 3 4 5 6 4" xfId="30841"/>
    <cellStyle name="Total 3 4 5 6 5" xfId="49884"/>
    <cellStyle name="Total 3 4 5 7" xfId="10581"/>
    <cellStyle name="Total 3 4 5 7 2" xfId="19283"/>
    <cellStyle name="Total 3 4 5 7 3" xfId="11178"/>
    <cellStyle name="Total 3 4 5 7 4" xfId="31459"/>
    <cellStyle name="Total 3 4 5 7 5" xfId="50502"/>
    <cellStyle name="Total 3 4 5 8" xfId="13460"/>
    <cellStyle name="Total 3 4 5 9" xfId="1882"/>
    <cellStyle name="Total 3 4 6" xfId="5095"/>
    <cellStyle name="Total 3 4 6 10" xfId="25974"/>
    <cellStyle name="Total 3 4 6 11" xfId="33913"/>
    <cellStyle name="Total 3 4 6 12" xfId="34849"/>
    <cellStyle name="Total 3 4 6 13" xfId="36960"/>
    <cellStyle name="Total 3 4 6 14" xfId="39487"/>
    <cellStyle name="Total 3 4 6 2" xfId="5815"/>
    <cellStyle name="Total 3 4 6 2 2" xfId="14517"/>
    <cellStyle name="Total 3 4 6 2 2 2" xfId="46615"/>
    <cellStyle name="Total 3 4 6 2 3" xfId="23857"/>
    <cellStyle name="Total 3 4 6 2 4" xfId="26694"/>
    <cellStyle name="Total 3 4 6 2 5" xfId="40207"/>
    <cellStyle name="Total 3 4 6 3" xfId="7186"/>
    <cellStyle name="Total 3 4 6 3 2" xfId="15888"/>
    <cellStyle name="Total 3 4 6 3 2 2" xfId="47864"/>
    <cellStyle name="Total 3 4 6 3 3" xfId="22459"/>
    <cellStyle name="Total 3 4 6 3 4" xfId="28064"/>
    <cellStyle name="Total 3 4 6 3 5" xfId="41577"/>
    <cellStyle name="Total 3 4 6 4" xfId="8851"/>
    <cellStyle name="Total 3 4 6 4 2" xfId="17553"/>
    <cellStyle name="Total 3 4 6 4 3" xfId="1868"/>
    <cellStyle name="Total 3 4 6 4 4" xfId="29729"/>
    <cellStyle name="Total 3 4 6 4 5" xfId="43503"/>
    <cellStyle name="Total 3 4 6 5" xfId="9606"/>
    <cellStyle name="Total 3 4 6 5 2" xfId="18308"/>
    <cellStyle name="Total 3 4 6 5 3" xfId="20377"/>
    <cellStyle name="Total 3 4 6 5 4" xfId="30484"/>
    <cellStyle name="Total 3 4 6 5 5" xfId="49527"/>
    <cellStyle name="Total 3 4 6 6" xfId="10300"/>
    <cellStyle name="Total 3 4 6 6 2" xfId="19002"/>
    <cellStyle name="Total 3 4 6 6 3" xfId="20303"/>
    <cellStyle name="Total 3 4 6 6 4" xfId="31178"/>
    <cellStyle name="Total 3 4 6 6 5" xfId="50221"/>
    <cellStyle name="Total 3 4 6 7" xfId="10918"/>
    <cellStyle name="Total 3 4 6 7 2" xfId="19620"/>
    <cellStyle name="Total 3 4 6 7 3" xfId="12542"/>
    <cellStyle name="Total 3 4 6 7 4" xfId="31796"/>
    <cellStyle name="Total 3 4 6 7 5" xfId="50839"/>
    <cellStyle name="Total 3 4 6 8" xfId="13797"/>
    <cellStyle name="Total 3 4 6 9" xfId="21956"/>
    <cellStyle name="Total 3 4 7" xfId="6288"/>
    <cellStyle name="Total 3 4 7 2" xfId="14990"/>
    <cellStyle name="Total 3 4 7 2 2" xfId="47049"/>
    <cellStyle name="Total 3 4 7 3" xfId="22264"/>
    <cellStyle name="Total 3 4 7 4" xfId="27167"/>
    <cellStyle name="Total 3 4 7 5" xfId="40680"/>
    <cellStyle name="Total 3 4 8" xfId="5634"/>
    <cellStyle name="Total 3 4 8 2" xfId="14336"/>
    <cellStyle name="Total 3 4 8 2 2" xfId="46453"/>
    <cellStyle name="Total 3 4 8 3" xfId="12824"/>
    <cellStyle name="Total 3 4 8 4" xfId="26513"/>
    <cellStyle name="Total 3 4 8 5" xfId="40026"/>
    <cellStyle name="Total 3 4 9" xfId="6593"/>
    <cellStyle name="Total 3 4 9 2" xfId="15295"/>
    <cellStyle name="Total 3 4 9 2 2" xfId="47320"/>
    <cellStyle name="Total 3 4 9 3" xfId="21766"/>
    <cellStyle name="Total 3 4 9 4" xfId="27471"/>
    <cellStyle name="Total 3 4 9 5" xfId="40984"/>
    <cellStyle name="Total 3 5" xfId="659"/>
    <cellStyle name="Total 3 5 10" xfId="5415"/>
    <cellStyle name="Total 3 5 10 2" xfId="14117"/>
    <cellStyle name="Total 3 5 10 3" xfId="21531"/>
    <cellStyle name="Total 3 5 10 4" xfId="26294"/>
    <cellStyle name="Total 3 5 10 5" xfId="39807"/>
    <cellStyle name="Total 3 5 11" xfId="7577"/>
    <cellStyle name="Total 3 5 11 2" xfId="16279"/>
    <cellStyle name="Total 3 5 11 3" xfId="20739"/>
    <cellStyle name="Total 3 5 11 4" xfId="28455"/>
    <cellStyle name="Total 3 5 11 5" xfId="48186"/>
    <cellStyle name="Total 3 5 12" xfId="8443"/>
    <cellStyle name="Total 3 5 12 2" xfId="17145"/>
    <cellStyle name="Total 3 5 12 3" xfId="21223"/>
    <cellStyle name="Total 3 5 12 4" xfId="29321"/>
    <cellStyle name="Total 3 5 12 5" xfId="48901"/>
    <cellStyle name="Total 3 5 13" xfId="9200"/>
    <cellStyle name="Total 3 5 13 2" xfId="17902"/>
    <cellStyle name="Total 3 5 13 3" xfId="24581"/>
    <cellStyle name="Total 3 5 13 4" xfId="30078"/>
    <cellStyle name="Total 3 5 13 5" xfId="49121"/>
    <cellStyle name="Total 3 5 14" xfId="9901"/>
    <cellStyle name="Total 3 5 14 2" xfId="18603"/>
    <cellStyle name="Total 3 5 14 3" xfId="19988"/>
    <cellStyle name="Total 3 5 14 4" xfId="30779"/>
    <cellStyle name="Total 3 5 14 5" xfId="49822"/>
    <cellStyle name="Total 3 5 15" xfId="1805"/>
    <cellStyle name="Total 3 5 16" xfId="13057"/>
    <cellStyle name="Total 3 5 17" xfId="23705"/>
    <cellStyle name="Total 3 5 18" xfId="32171"/>
    <cellStyle name="Total 3 5 19" xfId="34147"/>
    <cellStyle name="Total 3 5 2" xfId="769"/>
    <cellStyle name="Total 3 5 2 10" xfId="8377"/>
    <cellStyle name="Total 3 5 2 10 2" xfId="17079"/>
    <cellStyle name="Total 3 5 2 10 3" xfId="11154"/>
    <cellStyle name="Total 3 5 2 10 4" xfId="29255"/>
    <cellStyle name="Total 3 5 2 10 5" xfId="48835"/>
    <cellStyle name="Total 3 5 2 11" xfId="9149"/>
    <cellStyle name="Total 3 5 2 11 2" xfId="17851"/>
    <cellStyle name="Total 3 5 2 11 3" xfId="21941"/>
    <cellStyle name="Total 3 5 2 11 4" xfId="30027"/>
    <cellStyle name="Total 3 5 2 11 5" xfId="49070"/>
    <cellStyle name="Total 3 5 2 12" xfId="9872"/>
    <cellStyle name="Total 3 5 2 12 2" xfId="18574"/>
    <cellStyle name="Total 3 5 2 12 3" xfId="19905"/>
    <cellStyle name="Total 3 5 2 12 4" xfId="30750"/>
    <cellStyle name="Total 3 5 2 12 5" xfId="49793"/>
    <cellStyle name="Total 3 5 2 13" xfId="11317"/>
    <cellStyle name="Total 3 5 2 14" xfId="11229"/>
    <cellStyle name="Total 3 5 2 15" xfId="19945"/>
    <cellStyle name="Total 3 5 2 16" xfId="32563"/>
    <cellStyle name="Total 3 5 2 17" xfId="34265"/>
    <cellStyle name="Total 3 5 2 18" xfId="35610"/>
    <cellStyle name="Total 3 5 2 19" xfId="37410"/>
    <cellStyle name="Total 3 5 2 2" xfId="1538"/>
    <cellStyle name="Total 3 5 2 2 10" xfId="13235"/>
    <cellStyle name="Total 3 5 2 2 11" xfId="21942"/>
    <cellStyle name="Total 3 5 2 2 12" xfId="25574"/>
    <cellStyle name="Total 3 5 2 2 13" xfId="33331"/>
    <cellStyle name="Total 3 5 2 2 14" xfId="34449"/>
    <cellStyle name="Total 3 5 2 2 15" xfId="36378"/>
    <cellStyle name="Total 3 5 2 2 16" xfId="38905"/>
    <cellStyle name="Total 3 5 2 2 2" xfId="4934"/>
    <cellStyle name="Total 3 5 2 2 2 10" xfId="25813"/>
    <cellStyle name="Total 3 5 2 2 2 11" xfId="33752"/>
    <cellStyle name="Total 3 5 2 2 2 12" xfId="34688"/>
    <cellStyle name="Total 3 5 2 2 2 13" xfId="36799"/>
    <cellStyle name="Total 3 5 2 2 2 14" xfId="39326"/>
    <cellStyle name="Total 3 5 2 2 2 2" xfId="5312"/>
    <cellStyle name="Total 3 5 2 2 2 2 2" xfId="14014"/>
    <cellStyle name="Total 3 5 2 2 2 2 2 2" xfId="46152"/>
    <cellStyle name="Total 3 5 2 2 2 2 3" xfId="24655"/>
    <cellStyle name="Total 3 5 2 2 2 2 4" xfId="26191"/>
    <cellStyle name="Total 3 5 2 2 2 2 5" xfId="39704"/>
    <cellStyle name="Total 3 5 2 2 2 3" xfId="7025"/>
    <cellStyle name="Total 3 5 2 2 2 3 2" xfId="15727"/>
    <cellStyle name="Total 3 5 2 2 2 3 2 2" xfId="47703"/>
    <cellStyle name="Total 3 5 2 2 2 3 3" xfId="13075"/>
    <cellStyle name="Total 3 5 2 2 2 3 4" xfId="27903"/>
    <cellStyle name="Total 3 5 2 2 2 3 5" xfId="41416"/>
    <cellStyle name="Total 3 5 2 2 2 4" xfId="8690"/>
    <cellStyle name="Total 3 5 2 2 2 4 2" xfId="17392"/>
    <cellStyle name="Total 3 5 2 2 2 4 3" xfId="21279"/>
    <cellStyle name="Total 3 5 2 2 2 4 4" xfId="29568"/>
    <cellStyle name="Total 3 5 2 2 2 4 5" xfId="43342"/>
    <cellStyle name="Total 3 5 2 2 2 5" xfId="9445"/>
    <cellStyle name="Total 3 5 2 2 2 5 2" xfId="18147"/>
    <cellStyle name="Total 3 5 2 2 2 5 3" xfId="22308"/>
    <cellStyle name="Total 3 5 2 2 2 5 4" xfId="30323"/>
    <cellStyle name="Total 3 5 2 2 2 5 5" xfId="49366"/>
    <cellStyle name="Total 3 5 2 2 2 6" xfId="10139"/>
    <cellStyle name="Total 3 5 2 2 2 6 2" xfId="18841"/>
    <cellStyle name="Total 3 5 2 2 2 6 3" xfId="12228"/>
    <cellStyle name="Total 3 5 2 2 2 6 4" xfId="31017"/>
    <cellStyle name="Total 3 5 2 2 2 6 5" xfId="50060"/>
    <cellStyle name="Total 3 5 2 2 2 7" xfId="10757"/>
    <cellStyle name="Total 3 5 2 2 2 7 2" xfId="19459"/>
    <cellStyle name="Total 3 5 2 2 2 7 3" xfId="12458"/>
    <cellStyle name="Total 3 5 2 2 2 7 4" xfId="31635"/>
    <cellStyle name="Total 3 5 2 2 2 7 5" xfId="50678"/>
    <cellStyle name="Total 3 5 2 2 2 8" xfId="13636"/>
    <cellStyle name="Total 3 5 2 2 2 9" xfId="23954"/>
    <cellStyle name="Total 3 5 2 2 3" xfId="5232"/>
    <cellStyle name="Total 3 5 2 2 3 10" xfId="26111"/>
    <cellStyle name="Total 3 5 2 2 3 11" xfId="34050"/>
    <cellStyle name="Total 3 5 2 2 3 12" xfId="34986"/>
    <cellStyle name="Total 3 5 2 2 3 13" xfId="37097"/>
    <cellStyle name="Total 3 5 2 2 3 14" xfId="39624"/>
    <cellStyle name="Total 3 5 2 2 3 2" xfId="6587"/>
    <cellStyle name="Total 3 5 2 2 3 2 2" xfId="15289"/>
    <cellStyle name="Total 3 5 2 2 3 2 2 2" xfId="47314"/>
    <cellStyle name="Total 3 5 2 2 3 2 3" xfId="24446"/>
    <cellStyle name="Total 3 5 2 2 3 2 4" xfId="27465"/>
    <cellStyle name="Total 3 5 2 2 3 2 5" xfId="40978"/>
    <cellStyle name="Total 3 5 2 2 3 3" xfId="7323"/>
    <cellStyle name="Total 3 5 2 2 3 3 2" xfId="16025"/>
    <cellStyle name="Total 3 5 2 2 3 3 2 2" xfId="48001"/>
    <cellStyle name="Total 3 5 2 2 3 3 3" xfId="24658"/>
    <cellStyle name="Total 3 5 2 2 3 3 4" xfId="28201"/>
    <cellStyle name="Total 3 5 2 2 3 3 5" xfId="41714"/>
    <cellStyle name="Total 3 5 2 2 3 4" xfId="8988"/>
    <cellStyle name="Total 3 5 2 2 3 4 2" xfId="17690"/>
    <cellStyle name="Total 3 5 2 2 3 4 3" xfId="21415"/>
    <cellStyle name="Total 3 5 2 2 3 4 4" xfId="29866"/>
    <cellStyle name="Total 3 5 2 2 3 4 5" xfId="43640"/>
    <cellStyle name="Total 3 5 2 2 3 5" xfId="9743"/>
    <cellStyle name="Total 3 5 2 2 3 5 2" xfId="18445"/>
    <cellStyle name="Total 3 5 2 2 3 5 3" xfId="12417"/>
    <cellStyle name="Total 3 5 2 2 3 5 4" xfId="30621"/>
    <cellStyle name="Total 3 5 2 2 3 5 5" xfId="49664"/>
    <cellStyle name="Total 3 5 2 2 3 6" xfId="10437"/>
    <cellStyle name="Total 3 5 2 2 3 6 2" xfId="19139"/>
    <cellStyle name="Total 3 5 2 2 3 6 3" xfId="19795"/>
    <cellStyle name="Total 3 5 2 2 3 6 4" xfId="31315"/>
    <cellStyle name="Total 3 5 2 2 3 6 5" xfId="50358"/>
    <cellStyle name="Total 3 5 2 2 3 7" xfId="11055"/>
    <cellStyle name="Total 3 5 2 2 3 7 2" xfId="19757"/>
    <cellStyle name="Total 3 5 2 2 3 7 3" xfId="12335"/>
    <cellStyle name="Total 3 5 2 2 3 7 4" xfId="31933"/>
    <cellStyle name="Total 3 5 2 2 3 7 5" xfId="50976"/>
    <cellStyle name="Total 3 5 2 2 3 8" xfId="13934"/>
    <cellStyle name="Total 3 5 2 2 3 9" xfId="21064"/>
    <cellStyle name="Total 3 5 2 2 4" xfId="5293"/>
    <cellStyle name="Total 3 5 2 2 4 2" xfId="13995"/>
    <cellStyle name="Total 3 5 2 2 4 2 2" xfId="46135"/>
    <cellStyle name="Total 3 5 2 2 4 3" xfId="22639"/>
    <cellStyle name="Total 3 5 2 2 4 4" xfId="26172"/>
    <cellStyle name="Total 3 5 2 2 4 5" xfId="39685"/>
    <cellStyle name="Total 3 5 2 2 5" xfId="6720"/>
    <cellStyle name="Total 3 5 2 2 5 2" xfId="15422"/>
    <cellStyle name="Total 3 5 2 2 5 2 2" xfId="47425"/>
    <cellStyle name="Total 3 5 2 2 5 3" xfId="11516"/>
    <cellStyle name="Total 3 5 2 2 5 4" xfId="27598"/>
    <cellStyle name="Total 3 5 2 2 5 5" xfId="41111"/>
    <cellStyle name="Total 3 5 2 2 6" xfId="8356"/>
    <cellStyle name="Total 3 5 2 2 6 2" xfId="17058"/>
    <cellStyle name="Total 3 5 2 2 6 3" xfId="25183"/>
    <cellStyle name="Total 3 5 2 2 6 4" xfId="29234"/>
    <cellStyle name="Total 3 5 2 2 6 5" xfId="42921"/>
    <cellStyle name="Total 3 5 2 2 7" xfId="9131"/>
    <cellStyle name="Total 3 5 2 2 7 2" xfId="17833"/>
    <cellStyle name="Total 3 5 2 2 7 3" xfId="25336"/>
    <cellStyle name="Total 3 5 2 2 7 4" xfId="30009"/>
    <cellStyle name="Total 3 5 2 2 7 5" xfId="49052"/>
    <cellStyle name="Total 3 5 2 2 8" xfId="9859"/>
    <cellStyle name="Total 3 5 2 2 8 2" xfId="18561"/>
    <cellStyle name="Total 3 5 2 2 8 3" xfId="20196"/>
    <cellStyle name="Total 3 5 2 2 8 4" xfId="30737"/>
    <cellStyle name="Total 3 5 2 2 8 5" xfId="49780"/>
    <cellStyle name="Total 3 5 2 2 9" xfId="10518"/>
    <cellStyle name="Total 3 5 2 2 9 2" xfId="19220"/>
    <cellStyle name="Total 3 5 2 2 9 3" xfId="11127"/>
    <cellStyle name="Total 3 5 2 2 9 4" xfId="31396"/>
    <cellStyle name="Total 3 5 2 2 9 5" xfId="50439"/>
    <cellStyle name="Total 3 5 2 3" xfId="5121"/>
    <cellStyle name="Total 3 5 2 3 10" xfId="26000"/>
    <cellStyle name="Total 3 5 2 3 11" xfId="33939"/>
    <cellStyle name="Total 3 5 2 3 12" xfId="34875"/>
    <cellStyle name="Total 3 5 2 3 13" xfId="36986"/>
    <cellStyle name="Total 3 5 2 3 14" xfId="39513"/>
    <cellStyle name="Total 3 5 2 3 2" xfId="6230"/>
    <cellStyle name="Total 3 5 2 3 2 2" xfId="14932"/>
    <cellStyle name="Total 3 5 2 3 2 2 2" xfId="46995"/>
    <cellStyle name="Total 3 5 2 3 2 3" xfId="24987"/>
    <cellStyle name="Total 3 5 2 3 2 4" xfId="27109"/>
    <cellStyle name="Total 3 5 2 3 2 5" xfId="40622"/>
    <cellStyle name="Total 3 5 2 3 3" xfId="7212"/>
    <cellStyle name="Total 3 5 2 3 3 2" xfId="15914"/>
    <cellStyle name="Total 3 5 2 3 3 2 2" xfId="47890"/>
    <cellStyle name="Total 3 5 2 3 3 3" xfId="23755"/>
    <cellStyle name="Total 3 5 2 3 3 4" xfId="28090"/>
    <cellStyle name="Total 3 5 2 3 3 5" xfId="41603"/>
    <cellStyle name="Total 3 5 2 3 4" xfId="8877"/>
    <cellStyle name="Total 3 5 2 3 4 2" xfId="17579"/>
    <cellStyle name="Total 3 5 2 3 4 3" xfId="24261"/>
    <cellStyle name="Total 3 5 2 3 4 4" xfId="29755"/>
    <cellStyle name="Total 3 5 2 3 4 5" xfId="43529"/>
    <cellStyle name="Total 3 5 2 3 5" xfId="9632"/>
    <cellStyle name="Total 3 5 2 3 5 2" xfId="18334"/>
    <cellStyle name="Total 3 5 2 3 5 3" xfId="1943"/>
    <cellStyle name="Total 3 5 2 3 5 4" xfId="30510"/>
    <cellStyle name="Total 3 5 2 3 5 5" xfId="49553"/>
    <cellStyle name="Total 3 5 2 3 6" xfId="10326"/>
    <cellStyle name="Total 3 5 2 3 6 2" xfId="19028"/>
    <cellStyle name="Total 3 5 2 3 6 3" xfId="12670"/>
    <cellStyle name="Total 3 5 2 3 6 4" xfId="31204"/>
    <cellStyle name="Total 3 5 2 3 6 5" xfId="50247"/>
    <cellStyle name="Total 3 5 2 3 7" xfId="10944"/>
    <cellStyle name="Total 3 5 2 3 7 2" xfId="19646"/>
    <cellStyle name="Total 3 5 2 3 7 3" xfId="19841"/>
    <cellStyle name="Total 3 5 2 3 7 4" xfId="31822"/>
    <cellStyle name="Total 3 5 2 3 7 5" xfId="50865"/>
    <cellStyle name="Total 3 5 2 3 8" xfId="13823"/>
    <cellStyle name="Total 3 5 2 3 9" xfId="25277"/>
    <cellStyle name="Total 3 5 2 4" xfId="4862"/>
    <cellStyle name="Total 3 5 2 4 10" xfId="25741"/>
    <cellStyle name="Total 3 5 2 4 11" xfId="33680"/>
    <cellStyle name="Total 3 5 2 4 12" xfId="34616"/>
    <cellStyle name="Total 3 5 2 4 13" xfId="36727"/>
    <cellStyle name="Total 3 5 2 4 14" xfId="39254"/>
    <cellStyle name="Total 3 5 2 4 2" xfId="5716"/>
    <cellStyle name="Total 3 5 2 4 2 2" xfId="14418"/>
    <cellStyle name="Total 3 5 2 4 2 2 2" xfId="46529"/>
    <cellStyle name="Total 3 5 2 4 2 3" xfId="23620"/>
    <cellStyle name="Total 3 5 2 4 2 4" xfId="26595"/>
    <cellStyle name="Total 3 5 2 4 2 5" xfId="40108"/>
    <cellStyle name="Total 3 5 2 4 3" xfId="6953"/>
    <cellStyle name="Total 3 5 2 4 3 2" xfId="15655"/>
    <cellStyle name="Total 3 5 2 4 3 2 2" xfId="47631"/>
    <cellStyle name="Total 3 5 2 4 3 3" xfId="12405"/>
    <cellStyle name="Total 3 5 2 4 3 4" xfId="27831"/>
    <cellStyle name="Total 3 5 2 4 3 5" xfId="41344"/>
    <cellStyle name="Total 3 5 2 4 4" xfId="8618"/>
    <cellStyle name="Total 3 5 2 4 4 2" xfId="17320"/>
    <cellStyle name="Total 3 5 2 4 4 3" xfId="23383"/>
    <cellStyle name="Total 3 5 2 4 4 4" xfId="29496"/>
    <cellStyle name="Total 3 5 2 4 4 5" xfId="43270"/>
    <cellStyle name="Total 3 5 2 4 5" xfId="9373"/>
    <cellStyle name="Total 3 5 2 4 5 2" xfId="18075"/>
    <cellStyle name="Total 3 5 2 4 5 3" xfId="23823"/>
    <cellStyle name="Total 3 5 2 4 5 4" xfId="30251"/>
    <cellStyle name="Total 3 5 2 4 5 5" xfId="49294"/>
    <cellStyle name="Total 3 5 2 4 6" xfId="10067"/>
    <cellStyle name="Total 3 5 2 4 6 2" xfId="18769"/>
    <cellStyle name="Total 3 5 2 4 6 3" xfId="12995"/>
    <cellStyle name="Total 3 5 2 4 6 4" xfId="30945"/>
    <cellStyle name="Total 3 5 2 4 6 5" xfId="49988"/>
    <cellStyle name="Total 3 5 2 4 7" xfId="10685"/>
    <cellStyle name="Total 3 5 2 4 7 2" xfId="19387"/>
    <cellStyle name="Total 3 5 2 4 7 3" xfId="12683"/>
    <cellStyle name="Total 3 5 2 4 7 4" xfId="31563"/>
    <cellStyle name="Total 3 5 2 4 7 5" xfId="50606"/>
    <cellStyle name="Total 3 5 2 4 8" xfId="13564"/>
    <cellStyle name="Total 3 5 2 4 9" xfId="13108"/>
    <cellStyle name="Total 3 5 2 5" xfId="6403"/>
    <cellStyle name="Total 3 5 2 5 2" xfId="15105"/>
    <cellStyle name="Total 3 5 2 5 2 2" xfId="47152"/>
    <cellStyle name="Total 3 5 2 5 3" xfId="20502"/>
    <cellStyle name="Total 3 5 2 5 4" xfId="27282"/>
    <cellStyle name="Total 3 5 2 5 5" xfId="40795"/>
    <cellStyle name="Total 3 5 2 6" xfId="5322"/>
    <cellStyle name="Total 3 5 2 6 2" xfId="14024"/>
    <cellStyle name="Total 3 5 2 6 2 2" xfId="46162"/>
    <cellStyle name="Total 3 5 2 6 3" xfId="11718"/>
    <cellStyle name="Total 3 5 2 6 4" xfId="26201"/>
    <cellStyle name="Total 3 5 2 6 5" xfId="39714"/>
    <cellStyle name="Total 3 5 2 7" xfId="5363"/>
    <cellStyle name="Total 3 5 2 7 2" xfId="14065"/>
    <cellStyle name="Total 3 5 2 7 2 2" xfId="46203"/>
    <cellStyle name="Total 3 5 2 7 3" xfId="11920"/>
    <cellStyle name="Total 3 5 2 7 4" xfId="26242"/>
    <cellStyle name="Total 3 5 2 7 5" xfId="39755"/>
    <cellStyle name="Total 3 5 2 8" xfId="5388"/>
    <cellStyle name="Total 3 5 2 8 2" xfId="14090"/>
    <cellStyle name="Total 3 5 2 8 3" xfId="21100"/>
    <cellStyle name="Total 3 5 2 8 4" xfId="26267"/>
    <cellStyle name="Total 3 5 2 8 5" xfId="39780"/>
    <cellStyle name="Total 3 5 2 9" xfId="7849"/>
    <cellStyle name="Total 3 5 2 9 2" xfId="16551"/>
    <cellStyle name="Total 3 5 2 9 3" xfId="23249"/>
    <cellStyle name="Total 3 5 2 9 4" xfId="28727"/>
    <cellStyle name="Total 3 5 2 9 5" xfId="48367"/>
    <cellStyle name="Total 3 5 20" xfId="35218"/>
    <cellStyle name="Total 3 5 21" xfId="37300"/>
    <cellStyle name="Total 3 5 3" xfId="927"/>
    <cellStyle name="Total 3 5 3 10" xfId="7562"/>
    <cellStyle name="Total 3 5 3 10 2" xfId="16264"/>
    <cellStyle name="Total 3 5 3 10 3" xfId="21846"/>
    <cellStyle name="Total 3 5 3 10 4" xfId="28440"/>
    <cellStyle name="Total 3 5 3 10 5" xfId="48171"/>
    <cellStyle name="Total 3 5 3 11" xfId="7729"/>
    <cellStyle name="Total 3 5 3 11 2" xfId="16431"/>
    <cellStyle name="Total 3 5 3 11 3" xfId="23456"/>
    <cellStyle name="Total 3 5 3 11 4" xfId="28607"/>
    <cellStyle name="Total 3 5 3 11 5" xfId="48259"/>
    <cellStyle name="Total 3 5 3 12" xfId="11458"/>
    <cellStyle name="Total 3 5 3 13" xfId="23914"/>
    <cellStyle name="Total 3 5 3 14" xfId="24582"/>
    <cellStyle name="Total 3 5 3 15" xfId="32720"/>
    <cellStyle name="Total 3 5 3 16" xfId="34330"/>
    <cellStyle name="Total 3 5 3 17" xfId="35767"/>
    <cellStyle name="Total 3 5 3 18" xfId="38294"/>
    <cellStyle name="Total 3 5 3 2" xfId="3627"/>
    <cellStyle name="Total 3 5 3 2 10" xfId="24022"/>
    <cellStyle name="Total 3 5 3 2 11" xfId="32342"/>
    <cellStyle name="Total 3 5 3 2 12" xfId="34227"/>
    <cellStyle name="Total 3 5 3 2 13" xfId="35389"/>
    <cellStyle name="Total 3 5 3 2 14" xfId="37925"/>
    <cellStyle name="Total 3 5 3 2 2" xfId="6515"/>
    <cellStyle name="Total 3 5 3 2 2 2" xfId="15217"/>
    <cellStyle name="Total 3 5 3 2 2 2 2" xfId="47249"/>
    <cellStyle name="Total 3 5 3 2 2 3" xfId="21334"/>
    <cellStyle name="Total 3 5 3 2 2 4" xfId="27394"/>
    <cellStyle name="Total 3 5 3 2 2 5" xfId="40907"/>
    <cellStyle name="Total 3 5 3 2 3" xfId="6465"/>
    <cellStyle name="Total 3 5 3 2 3 2" xfId="15167"/>
    <cellStyle name="Total 3 5 3 2 3 2 2" xfId="47207"/>
    <cellStyle name="Total 3 5 3 2 3 3" xfId="23561"/>
    <cellStyle name="Total 3 5 3 2 3 4" xfId="27344"/>
    <cellStyle name="Total 3 5 3 2 3 5" xfId="40857"/>
    <cellStyle name="Total 3 5 3 2 4" xfId="7705"/>
    <cellStyle name="Total 3 5 3 2 4 2" xfId="16407"/>
    <cellStyle name="Total 3 5 3 2 4 3" xfId="20494"/>
    <cellStyle name="Total 3 5 3 2 4 4" xfId="28583"/>
    <cellStyle name="Total 3 5 3 2 4 5" xfId="42083"/>
    <cellStyle name="Total 3 5 3 2 5" xfId="8442"/>
    <cellStyle name="Total 3 5 3 2 5 2" xfId="17144"/>
    <cellStyle name="Total 3 5 3 2 5 3" xfId="23030"/>
    <cellStyle name="Total 3 5 3 2 5 4" xfId="29320"/>
    <cellStyle name="Total 3 5 3 2 5 5" xfId="48900"/>
    <cellStyle name="Total 3 5 3 2 6" xfId="9199"/>
    <cellStyle name="Total 3 5 3 2 6 2" xfId="17901"/>
    <cellStyle name="Total 3 5 3 2 6 3" xfId="25086"/>
    <cellStyle name="Total 3 5 3 2 6 4" xfId="30077"/>
    <cellStyle name="Total 3 5 3 2 6 5" xfId="49120"/>
    <cellStyle name="Total 3 5 3 2 7" xfId="9900"/>
    <cellStyle name="Total 3 5 3 2 7 2" xfId="18602"/>
    <cellStyle name="Total 3 5 3 2 7 3" xfId="1826"/>
    <cellStyle name="Total 3 5 3 2 7 4" xfId="30778"/>
    <cellStyle name="Total 3 5 3 2 7 5" xfId="49821"/>
    <cellStyle name="Total 3 5 3 2 8" xfId="12422"/>
    <cellStyle name="Total 3 5 3 2 9" xfId="11242"/>
    <cellStyle name="Total 3 5 3 3" xfId="5116"/>
    <cellStyle name="Total 3 5 3 3 10" xfId="25995"/>
    <cellStyle name="Total 3 5 3 3 11" xfId="33934"/>
    <cellStyle name="Total 3 5 3 3 12" xfId="34870"/>
    <cellStyle name="Total 3 5 3 3 13" xfId="36981"/>
    <cellStyle name="Total 3 5 3 3 14" xfId="39508"/>
    <cellStyle name="Total 3 5 3 3 2" xfId="5741"/>
    <cellStyle name="Total 3 5 3 3 2 2" xfId="14443"/>
    <cellStyle name="Total 3 5 3 3 2 2 2" xfId="46550"/>
    <cellStyle name="Total 3 5 3 3 2 3" xfId="25340"/>
    <cellStyle name="Total 3 5 3 3 2 4" xfId="26620"/>
    <cellStyle name="Total 3 5 3 3 2 5" xfId="40133"/>
    <cellStyle name="Total 3 5 3 3 3" xfId="7207"/>
    <cellStyle name="Total 3 5 3 3 3 2" xfId="15909"/>
    <cellStyle name="Total 3 5 3 3 3 2 2" xfId="47885"/>
    <cellStyle name="Total 3 5 3 3 3 3" xfId="21052"/>
    <cellStyle name="Total 3 5 3 3 3 4" xfId="28085"/>
    <cellStyle name="Total 3 5 3 3 3 5" xfId="41598"/>
    <cellStyle name="Total 3 5 3 3 4" xfId="8872"/>
    <cellStyle name="Total 3 5 3 3 4 2" xfId="17574"/>
    <cellStyle name="Total 3 5 3 3 4 3" xfId="21897"/>
    <cellStyle name="Total 3 5 3 3 4 4" xfId="29750"/>
    <cellStyle name="Total 3 5 3 3 4 5" xfId="43524"/>
    <cellStyle name="Total 3 5 3 3 5" xfId="9627"/>
    <cellStyle name="Total 3 5 3 3 5 2" xfId="18329"/>
    <cellStyle name="Total 3 5 3 3 5 3" xfId="11188"/>
    <cellStyle name="Total 3 5 3 3 5 4" xfId="30505"/>
    <cellStyle name="Total 3 5 3 3 5 5" xfId="49548"/>
    <cellStyle name="Total 3 5 3 3 6" xfId="10321"/>
    <cellStyle name="Total 3 5 3 3 6 2" xfId="19023"/>
    <cellStyle name="Total 3 5 3 3 6 3" xfId="20404"/>
    <cellStyle name="Total 3 5 3 3 6 4" xfId="31199"/>
    <cellStyle name="Total 3 5 3 3 6 5" xfId="50242"/>
    <cellStyle name="Total 3 5 3 3 7" xfId="10939"/>
    <cellStyle name="Total 3 5 3 3 7 2" xfId="19641"/>
    <cellStyle name="Total 3 5 3 3 7 3" xfId="12870"/>
    <cellStyle name="Total 3 5 3 3 7 4" xfId="31817"/>
    <cellStyle name="Total 3 5 3 3 7 5" xfId="50860"/>
    <cellStyle name="Total 3 5 3 3 8" xfId="13818"/>
    <cellStyle name="Total 3 5 3 3 9" xfId="22978"/>
    <cellStyle name="Total 3 5 3 4" xfId="5485"/>
    <cellStyle name="Total 3 5 3 4 2" xfId="14187"/>
    <cellStyle name="Total 3 5 3 4 2 2" xfId="46312"/>
    <cellStyle name="Total 3 5 3 4 3" xfId="22522"/>
    <cellStyle name="Total 3 5 3 4 4" xfId="26364"/>
    <cellStyle name="Total 3 5 3 4 5" xfId="39877"/>
    <cellStyle name="Total 3 5 3 5" xfId="6237"/>
    <cellStyle name="Total 3 5 3 5 2" xfId="14939"/>
    <cellStyle name="Total 3 5 3 5 2 2" xfId="47002"/>
    <cellStyle name="Total 3 5 3 5 3" xfId="24657"/>
    <cellStyle name="Total 3 5 3 5 4" xfId="27116"/>
    <cellStyle name="Total 3 5 3 5 5" xfId="40629"/>
    <cellStyle name="Total 3 5 3 6" xfId="5782"/>
    <cellStyle name="Total 3 5 3 6 2" xfId="14484"/>
    <cellStyle name="Total 3 5 3 6 2 2" xfId="46587"/>
    <cellStyle name="Total 3 5 3 6 3" xfId="21034"/>
    <cellStyle name="Total 3 5 3 6 4" xfId="26661"/>
    <cellStyle name="Total 3 5 3 6 5" xfId="40174"/>
    <cellStyle name="Total 3 5 3 7" xfId="6025"/>
    <cellStyle name="Total 3 5 3 7 2" xfId="14727"/>
    <cellStyle name="Total 3 5 3 7 3" xfId="24011"/>
    <cellStyle name="Total 3 5 3 7 4" xfId="26904"/>
    <cellStyle name="Total 3 5 3 7 5" xfId="40417"/>
    <cellStyle name="Total 3 5 3 8" xfId="7964"/>
    <cellStyle name="Total 3 5 3 8 2" xfId="16666"/>
    <cellStyle name="Total 3 5 3 8 3" xfId="23353"/>
    <cellStyle name="Total 3 5 3 8 4" xfId="28842"/>
    <cellStyle name="Total 3 5 3 8 5" xfId="48482"/>
    <cellStyle name="Total 3 5 3 9" xfId="7538"/>
    <cellStyle name="Total 3 5 3 9 2" xfId="16240"/>
    <cellStyle name="Total 3 5 3 9 3" xfId="21453"/>
    <cellStyle name="Total 3 5 3 9 4" xfId="28416"/>
    <cellStyle name="Total 3 5 3 9 5" xfId="48147"/>
    <cellStyle name="Total 3 5 4" xfId="1428"/>
    <cellStyle name="Total 3 5 4 10" xfId="9787"/>
    <cellStyle name="Total 3 5 4 10 2" xfId="18489"/>
    <cellStyle name="Total 3 5 4 10 3" xfId="20425"/>
    <cellStyle name="Total 3 5 4 10 4" xfId="30665"/>
    <cellStyle name="Total 3 5 4 10 5" xfId="49708"/>
    <cellStyle name="Total 3 5 4 11" xfId="10462"/>
    <cellStyle name="Total 3 5 4 11 2" xfId="19164"/>
    <cellStyle name="Total 3 5 4 11 3" xfId="13245"/>
    <cellStyle name="Total 3 5 4 11 4" xfId="31340"/>
    <cellStyle name="Total 3 5 4 11 5" xfId="50383"/>
    <cellStyle name="Total 3 5 4 12" xfId="11210"/>
    <cellStyle name="Total 3 5 4 13" xfId="24978"/>
    <cellStyle name="Total 3 5 4 14" xfId="24818"/>
    <cellStyle name="Total 3 5 4 15" xfId="33221"/>
    <cellStyle name="Total 3 5 4 16" xfId="34393"/>
    <cellStyle name="Total 3 5 4 17" xfId="36268"/>
    <cellStyle name="Total 3 5 4 18" xfId="38795"/>
    <cellStyle name="Total 3 5 4 2" xfId="4935"/>
    <cellStyle name="Total 3 5 4 2 10" xfId="25814"/>
    <cellStyle name="Total 3 5 4 2 11" xfId="33753"/>
    <cellStyle name="Total 3 5 4 2 12" xfId="34689"/>
    <cellStyle name="Total 3 5 4 2 13" xfId="36800"/>
    <cellStyle name="Total 3 5 4 2 14" xfId="39327"/>
    <cellStyle name="Total 3 5 4 2 2" xfId="5442"/>
    <cellStyle name="Total 3 5 4 2 2 2" xfId="14144"/>
    <cellStyle name="Total 3 5 4 2 2 2 2" xfId="46270"/>
    <cellStyle name="Total 3 5 4 2 2 3" xfId="22896"/>
    <cellStyle name="Total 3 5 4 2 2 4" xfId="26321"/>
    <cellStyle name="Total 3 5 4 2 2 5" xfId="39834"/>
    <cellStyle name="Total 3 5 4 2 3" xfId="7026"/>
    <cellStyle name="Total 3 5 4 2 3 2" xfId="15728"/>
    <cellStyle name="Total 3 5 4 2 3 2 2" xfId="47704"/>
    <cellStyle name="Total 3 5 4 2 3 3" xfId="12481"/>
    <cellStyle name="Total 3 5 4 2 3 4" xfId="27904"/>
    <cellStyle name="Total 3 5 4 2 3 5" xfId="41417"/>
    <cellStyle name="Total 3 5 4 2 4" xfId="8691"/>
    <cellStyle name="Total 3 5 4 2 4 2" xfId="17393"/>
    <cellStyle name="Total 3 5 4 2 4 3" xfId="21569"/>
    <cellStyle name="Total 3 5 4 2 4 4" xfId="29569"/>
    <cellStyle name="Total 3 5 4 2 4 5" xfId="43343"/>
    <cellStyle name="Total 3 5 4 2 5" xfId="9446"/>
    <cellStyle name="Total 3 5 4 2 5 2" xfId="18148"/>
    <cellStyle name="Total 3 5 4 2 5 3" xfId="21393"/>
    <cellStyle name="Total 3 5 4 2 5 4" xfId="30324"/>
    <cellStyle name="Total 3 5 4 2 5 5" xfId="49367"/>
    <cellStyle name="Total 3 5 4 2 6" xfId="10140"/>
    <cellStyle name="Total 3 5 4 2 6 2" xfId="18842"/>
    <cellStyle name="Total 3 5 4 2 6 3" xfId="13386"/>
    <cellStyle name="Total 3 5 4 2 6 4" xfId="31018"/>
    <cellStyle name="Total 3 5 4 2 6 5" xfId="50061"/>
    <cellStyle name="Total 3 5 4 2 7" xfId="10758"/>
    <cellStyle name="Total 3 5 4 2 7 2" xfId="19460"/>
    <cellStyle name="Total 3 5 4 2 7 3" xfId="11601"/>
    <cellStyle name="Total 3 5 4 2 7 4" xfId="31636"/>
    <cellStyle name="Total 3 5 4 2 7 5" xfId="50679"/>
    <cellStyle name="Total 3 5 4 2 8" xfId="13637"/>
    <cellStyle name="Total 3 5 4 2 9" xfId="23323"/>
    <cellStyle name="Total 3 5 4 3" xfId="5176"/>
    <cellStyle name="Total 3 5 4 3 10" xfId="26055"/>
    <cellStyle name="Total 3 5 4 3 11" xfId="33994"/>
    <cellStyle name="Total 3 5 4 3 12" xfId="34930"/>
    <cellStyle name="Total 3 5 4 3 13" xfId="37041"/>
    <cellStyle name="Total 3 5 4 3 14" xfId="39568"/>
    <cellStyle name="Total 3 5 4 3 2" xfId="5595"/>
    <cellStyle name="Total 3 5 4 3 2 2" xfId="14297"/>
    <cellStyle name="Total 3 5 4 3 2 2 2" xfId="46416"/>
    <cellStyle name="Total 3 5 4 3 2 3" xfId="24419"/>
    <cellStyle name="Total 3 5 4 3 2 4" xfId="26474"/>
    <cellStyle name="Total 3 5 4 3 2 5" xfId="39987"/>
    <cellStyle name="Total 3 5 4 3 3" xfId="7267"/>
    <cellStyle name="Total 3 5 4 3 3 2" xfId="15969"/>
    <cellStyle name="Total 3 5 4 3 3 2 2" xfId="47945"/>
    <cellStyle name="Total 3 5 4 3 3 3" xfId="25493"/>
    <cellStyle name="Total 3 5 4 3 3 4" xfId="28145"/>
    <cellStyle name="Total 3 5 4 3 3 5" xfId="41658"/>
    <cellStyle name="Total 3 5 4 3 4" xfId="8932"/>
    <cellStyle name="Total 3 5 4 3 4 2" xfId="17634"/>
    <cellStyle name="Total 3 5 4 3 4 3" xfId="21274"/>
    <cellStyle name="Total 3 5 4 3 4 4" xfId="29810"/>
    <cellStyle name="Total 3 5 4 3 4 5" xfId="43584"/>
    <cellStyle name="Total 3 5 4 3 5" xfId="9687"/>
    <cellStyle name="Total 3 5 4 3 5 2" xfId="18389"/>
    <cellStyle name="Total 3 5 4 3 5 3" xfId="20174"/>
    <cellStyle name="Total 3 5 4 3 5 4" xfId="30565"/>
    <cellStyle name="Total 3 5 4 3 5 5" xfId="49608"/>
    <cellStyle name="Total 3 5 4 3 6" xfId="10381"/>
    <cellStyle name="Total 3 5 4 3 6 2" xfId="19083"/>
    <cellStyle name="Total 3 5 4 3 6 3" xfId="11124"/>
    <cellStyle name="Total 3 5 4 3 6 4" xfId="31259"/>
    <cellStyle name="Total 3 5 4 3 6 5" xfId="50302"/>
    <cellStyle name="Total 3 5 4 3 7" xfId="10999"/>
    <cellStyle name="Total 3 5 4 3 7 2" xfId="19701"/>
    <cellStyle name="Total 3 5 4 3 7 3" xfId="19858"/>
    <cellStyle name="Total 3 5 4 3 7 4" xfId="31877"/>
    <cellStyle name="Total 3 5 4 3 7 5" xfId="50920"/>
    <cellStyle name="Total 3 5 4 3 8" xfId="13878"/>
    <cellStyle name="Total 3 5 4 3 9" xfId="12517"/>
    <cellStyle name="Total 3 5 4 4" xfId="3283"/>
    <cellStyle name="Total 3 5 4 4 2" xfId="12098"/>
    <cellStyle name="Total 3 5 4 4 2 2" xfId="44813"/>
    <cellStyle name="Total 3 5 4 4 3" xfId="25094"/>
    <cellStyle name="Total 3 5 4 4 4" xfId="24191"/>
    <cellStyle name="Total 3 5 4 4 5" xfId="37581"/>
    <cellStyle name="Total 3 5 4 5" xfId="6646"/>
    <cellStyle name="Total 3 5 4 5 2" xfId="15348"/>
    <cellStyle name="Total 3 5 4 5 2 2" xfId="47360"/>
    <cellStyle name="Total 3 5 4 5 3" xfId="25082"/>
    <cellStyle name="Total 3 5 4 5 4" xfId="27524"/>
    <cellStyle name="Total 3 5 4 5 5" xfId="41037"/>
    <cellStyle name="Total 3 5 4 6" xfId="3190"/>
    <cellStyle name="Total 3 5 4 6 2" xfId="12005"/>
    <cellStyle name="Total 3 5 4 6 2 2" xfId="44728"/>
    <cellStyle name="Total 3 5 4 6 3" xfId="22434"/>
    <cellStyle name="Total 3 5 4 6 4" xfId="24145"/>
    <cellStyle name="Total 3 5 4 6 5" xfId="37488"/>
    <cellStyle name="Total 3 5 4 7" xfId="6482"/>
    <cellStyle name="Total 3 5 4 7 2" xfId="15184"/>
    <cellStyle name="Total 3 5 4 7 3" xfId="21517"/>
    <cellStyle name="Total 3 5 4 7 4" xfId="27361"/>
    <cellStyle name="Total 3 5 4 7 5" xfId="40874"/>
    <cellStyle name="Total 3 5 4 8" xfId="8273"/>
    <cellStyle name="Total 3 5 4 8 2" xfId="16975"/>
    <cellStyle name="Total 3 5 4 8 3" xfId="24634"/>
    <cellStyle name="Total 3 5 4 8 4" xfId="29151"/>
    <cellStyle name="Total 3 5 4 8 5" xfId="48787"/>
    <cellStyle name="Total 3 5 4 9" xfId="9054"/>
    <cellStyle name="Total 3 5 4 9 2" xfId="17756"/>
    <cellStyle name="Total 3 5 4 9 3" xfId="22703"/>
    <cellStyle name="Total 3 5 4 9 4" xfId="29932"/>
    <cellStyle name="Total 3 5 4 9 5" xfId="48975"/>
    <cellStyle name="Total 3 5 5" xfId="4784"/>
    <cellStyle name="Total 3 5 5 10" xfId="25663"/>
    <cellStyle name="Total 3 5 5 11" xfId="33602"/>
    <cellStyle name="Total 3 5 5 12" xfId="34538"/>
    <cellStyle name="Total 3 5 5 13" xfId="36649"/>
    <cellStyle name="Total 3 5 5 14" xfId="39176"/>
    <cellStyle name="Total 3 5 5 2" xfId="5777"/>
    <cellStyle name="Total 3 5 5 2 2" xfId="14479"/>
    <cellStyle name="Total 3 5 5 2 2 2" xfId="46583"/>
    <cellStyle name="Total 3 5 5 2 3" xfId="25201"/>
    <cellStyle name="Total 3 5 5 2 4" xfId="26656"/>
    <cellStyle name="Total 3 5 5 2 5" xfId="40169"/>
    <cellStyle name="Total 3 5 5 3" xfId="6875"/>
    <cellStyle name="Total 3 5 5 3 2" xfId="15577"/>
    <cellStyle name="Total 3 5 5 3 2 2" xfId="47553"/>
    <cellStyle name="Total 3 5 5 3 3" xfId="11633"/>
    <cellStyle name="Total 3 5 5 3 4" xfId="27753"/>
    <cellStyle name="Total 3 5 5 3 5" xfId="41266"/>
    <cellStyle name="Total 3 5 5 4" xfId="8540"/>
    <cellStyle name="Total 3 5 5 4 2" xfId="17242"/>
    <cellStyle name="Total 3 5 5 4 3" xfId="22475"/>
    <cellStyle name="Total 3 5 5 4 4" xfId="29418"/>
    <cellStyle name="Total 3 5 5 4 5" xfId="43192"/>
    <cellStyle name="Total 3 5 5 5" xfId="9295"/>
    <cellStyle name="Total 3 5 5 5 2" xfId="17997"/>
    <cellStyle name="Total 3 5 5 5 3" xfId="22788"/>
    <cellStyle name="Total 3 5 5 5 4" xfId="30173"/>
    <cellStyle name="Total 3 5 5 5 5" xfId="49216"/>
    <cellStyle name="Total 3 5 5 6" xfId="9989"/>
    <cellStyle name="Total 3 5 5 6 2" xfId="18691"/>
    <cellStyle name="Total 3 5 5 6 3" xfId="19904"/>
    <cellStyle name="Total 3 5 5 6 4" xfId="30867"/>
    <cellStyle name="Total 3 5 5 6 5" xfId="49910"/>
    <cellStyle name="Total 3 5 5 7" xfId="10607"/>
    <cellStyle name="Total 3 5 5 7 2" xfId="19309"/>
    <cellStyle name="Total 3 5 5 7 3" xfId="13335"/>
    <cellStyle name="Total 3 5 5 7 4" xfId="31485"/>
    <cellStyle name="Total 3 5 5 7 5" xfId="50528"/>
    <cellStyle name="Total 3 5 5 8" xfId="13486"/>
    <cellStyle name="Total 3 5 5 9" xfId="24069"/>
    <cellStyle name="Total 3 5 6" xfId="5080"/>
    <cellStyle name="Total 3 5 6 10" xfId="25959"/>
    <cellStyle name="Total 3 5 6 11" xfId="33898"/>
    <cellStyle name="Total 3 5 6 12" xfId="34834"/>
    <cellStyle name="Total 3 5 6 13" xfId="36945"/>
    <cellStyle name="Total 3 5 6 14" xfId="39472"/>
    <cellStyle name="Total 3 5 6 2" xfId="5578"/>
    <cellStyle name="Total 3 5 6 2 2" xfId="14280"/>
    <cellStyle name="Total 3 5 6 2 2 2" xfId="46402"/>
    <cellStyle name="Total 3 5 6 2 3" xfId="20949"/>
    <cellStyle name="Total 3 5 6 2 4" xfId="26457"/>
    <cellStyle name="Total 3 5 6 2 5" xfId="39970"/>
    <cellStyle name="Total 3 5 6 3" xfId="7171"/>
    <cellStyle name="Total 3 5 6 3 2" xfId="15873"/>
    <cellStyle name="Total 3 5 6 3 2 2" xfId="47849"/>
    <cellStyle name="Total 3 5 6 3 3" xfId="20664"/>
    <cellStyle name="Total 3 5 6 3 4" xfId="28049"/>
    <cellStyle name="Total 3 5 6 3 5" xfId="41562"/>
    <cellStyle name="Total 3 5 6 4" xfId="8836"/>
    <cellStyle name="Total 3 5 6 4 2" xfId="17538"/>
    <cellStyle name="Total 3 5 6 4 3" xfId="24044"/>
    <cellStyle name="Total 3 5 6 4 4" xfId="29714"/>
    <cellStyle name="Total 3 5 6 4 5" xfId="43488"/>
    <cellStyle name="Total 3 5 6 5" xfId="9591"/>
    <cellStyle name="Total 3 5 6 5 2" xfId="18293"/>
    <cellStyle name="Total 3 5 6 5 3" xfId="12231"/>
    <cellStyle name="Total 3 5 6 5 4" xfId="30469"/>
    <cellStyle name="Total 3 5 6 5 5" xfId="49512"/>
    <cellStyle name="Total 3 5 6 6" xfId="10285"/>
    <cellStyle name="Total 3 5 6 6 2" xfId="18987"/>
    <cellStyle name="Total 3 5 6 6 3" xfId="19883"/>
    <cellStyle name="Total 3 5 6 6 4" xfId="31163"/>
    <cellStyle name="Total 3 5 6 6 5" xfId="50206"/>
    <cellStyle name="Total 3 5 6 7" xfId="10903"/>
    <cellStyle name="Total 3 5 6 7 2" xfId="19605"/>
    <cellStyle name="Total 3 5 6 7 3" xfId="19964"/>
    <cellStyle name="Total 3 5 6 7 4" xfId="31781"/>
    <cellStyle name="Total 3 5 6 7 5" xfId="50824"/>
    <cellStyle name="Total 3 5 6 8" xfId="13782"/>
    <cellStyle name="Total 3 5 6 9" xfId="24239"/>
    <cellStyle name="Total 3 5 7" xfId="5574"/>
    <cellStyle name="Total 3 5 7 2" xfId="14276"/>
    <cellStyle name="Total 3 5 7 2 2" xfId="46399"/>
    <cellStyle name="Total 3 5 7 3" xfId="24616"/>
    <cellStyle name="Total 3 5 7 4" xfId="26453"/>
    <cellStyle name="Total 3 5 7 5" xfId="39966"/>
    <cellStyle name="Total 3 5 8" xfId="6545"/>
    <cellStyle name="Total 3 5 8 2" xfId="15247"/>
    <cellStyle name="Total 3 5 8 2 2" xfId="47274"/>
    <cellStyle name="Total 3 5 8 3" xfId="21743"/>
    <cellStyle name="Total 3 5 8 4" xfId="27424"/>
    <cellStyle name="Total 3 5 8 5" xfId="40937"/>
    <cellStyle name="Total 3 5 9" xfId="6424"/>
    <cellStyle name="Total 3 5 9 2" xfId="15126"/>
    <cellStyle name="Total 3 5 9 2 2" xfId="47171"/>
    <cellStyle name="Total 3 5 9 3" xfId="22254"/>
    <cellStyle name="Total 3 5 9 4" xfId="27303"/>
    <cellStyle name="Total 3 5 9 5" xfId="40816"/>
    <cellStyle name="Total 3 6" xfId="654"/>
    <cellStyle name="Total 3 6 10" xfId="5432"/>
    <cellStyle name="Total 3 6 10 2" xfId="14134"/>
    <cellStyle name="Total 3 6 10 3" xfId="20518"/>
    <cellStyle name="Total 3 6 10 4" xfId="26311"/>
    <cellStyle name="Total 3 6 10 5" xfId="39824"/>
    <cellStyle name="Total 3 6 11" xfId="7572"/>
    <cellStyle name="Total 3 6 11 2" xfId="16274"/>
    <cellStyle name="Total 3 6 11 3" xfId="24860"/>
    <cellStyle name="Total 3 6 11 4" xfId="28450"/>
    <cellStyle name="Total 3 6 11 5" xfId="48181"/>
    <cellStyle name="Total 3 6 12" xfId="8369"/>
    <cellStyle name="Total 3 6 12 2" xfId="17071"/>
    <cellStyle name="Total 3 6 12 3" xfId="20469"/>
    <cellStyle name="Total 3 6 12 4" xfId="29247"/>
    <cellStyle name="Total 3 6 12 5" xfId="48827"/>
    <cellStyle name="Total 3 6 13" xfId="9141"/>
    <cellStyle name="Total 3 6 13 2" xfId="17843"/>
    <cellStyle name="Total 3 6 13 3" xfId="23329"/>
    <cellStyle name="Total 3 6 13 4" xfId="30019"/>
    <cellStyle name="Total 3 6 13 5" xfId="49062"/>
    <cellStyle name="Total 3 6 14" xfId="9868"/>
    <cellStyle name="Total 3 6 14 2" xfId="18570"/>
    <cellStyle name="Total 3 6 14 3" xfId="11587"/>
    <cellStyle name="Total 3 6 14 4" xfId="30746"/>
    <cellStyle name="Total 3 6 14 5" xfId="49789"/>
    <cellStyle name="Total 3 6 15" xfId="1811"/>
    <cellStyle name="Total 3 6 16" xfId="20639"/>
    <cellStyle name="Total 3 6 17" xfId="24960"/>
    <cellStyle name="Total 3 6 18" xfId="32166"/>
    <cellStyle name="Total 3 6 19" xfId="34142"/>
    <cellStyle name="Total 3 6 2" xfId="764"/>
    <cellStyle name="Total 3 6 2 10" xfId="7761"/>
    <cellStyle name="Total 3 6 2 10 2" xfId="16463"/>
    <cellStyle name="Total 3 6 2 10 3" xfId="23043"/>
    <cellStyle name="Total 3 6 2 10 4" xfId="28639"/>
    <cellStyle name="Total 3 6 2 10 5" xfId="48290"/>
    <cellStyle name="Total 3 6 2 11" xfId="7880"/>
    <cellStyle name="Total 3 6 2 11 2" xfId="16582"/>
    <cellStyle name="Total 3 6 2 11 3" xfId="13045"/>
    <cellStyle name="Total 3 6 2 11 4" xfId="28758"/>
    <cellStyle name="Total 3 6 2 11 5" xfId="48398"/>
    <cellStyle name="Total 3 6 2 12" xfId="7591"/>
    <cellStyle name="Total 3 6 2 12 2" xfId="16293"/>
    <cellStyle name="Total 3 6 2 12 3" xfId="20947"/>
    <cellStyle name="Total 3 6 2 12 4" xfId="28469"/>
    <cellStyle name="Total 3 6 2 12 5" xfId="48200"/>
    <cellStyle name="Total 3 6 2 13" xfId="11312"/>
    <cellStyle name="Total 3 6 2 14" xfId="12695"/>
    <cellStyle name="Total 3 6 2 15" xfId="24606"/>
    <cellStyle name="Total 3 6 2 16" xfId="32558"/>
    <cellStyle name="Total 3 6 2 17" xfId="34260"/>
    <cellStyle name="Total 3 6 2 18" xfId="35605"/>
    <cellStyle name="Total 3 6 2 19" xfId="37405"/>
    <cellStyle name="Total 3 6 2 2" xfId="1533"/>
    <cellStyle name="Total 3 6 2 2 10" xfId="13230"/>
    <cellStyle name="Total 3 6 2 2 11" xfId="25491"/>
    <cellStyle name="Total 3 6 2 2 12" xfId="25569"/>
    <cellStyle name="Total 3 6 2 2 13" xfId="33326"/>
    <cellStyle name="Total 3 6 2 2 14" xfId="34444"/>
    <cellStyle name="Total 3 6 2 2 15" xfId="36373"/>
    <cellStyle name="Total 3 6 2 2 16" xfId="38900"/>
    <cellStyle name="Total 3 6 2 2 2" xfId="4948"/>
    <cellStyle name="Total 3 6 2 2 2 10" xfId="25827"/>
    <cellStyle name="Total 3 6 2 2 2 11" xfId="33766"/>
    <cellStyle name="Total 3 6 2 2 2 12" xfId="34702"/>
    <cellStyle name="Total 3 6 2 2 2 13" xfId="36813"/>
    <cellStyle name="Total 3 6 2 2 2 14" xfId="39340"/>
    <cellStyle name="Total 3 6 2 2 2 2" xfId="5758"/>
    <cellStyle name="Total 3 6 2 2 2 2 2" xfId="14460"/>
    <cellStyle name="Total 3 6 2 2 2 2 2 2" xfId="46567"/>
    <cellStyle name="Total 3 6 2 2 2 2 3" xfId="22424"/>
    <cellStyle name="Total 3 6 2 2 2 2 4" xfId="26637"/>
    <cellStyle name="Total 3 6 2 2 2 2 5" xfId="40150"/>
    <cellStyle name="Total 3 6 2 2 2 3" xfId="7039"/>
    <cellStyle name="Total 3 6 2 2 2 3 2" xfId="15741"/>
    <cellStyle name="Total 3 6 2 2 2 3 2 2" xfId="47717"/>
    <cellStyle name="Total 3 6 2 2 2 3 3" xfId="20311"/>
    <cellStyle name="Total 3 6 2 2 2 3 4" xfId="27917"/>
    <cellStyle name="Total 3 6 2 2 2 3 5" xfId="41430"/>
    <cellStyle name="Total 3 6 2 2 2 4" xfId="8704"/>
    <cellStyle name="Total 3 6 2 2 2 4 2" xfId="17406"/>
    <cellStyle name="Total 3 6 2 2 2 4 3" xfId="23455"/>
    <cellStyle name="Total 3 6 2 2 2 4 4" xfId="29582"/>
    <cellStyle name="Total 3 6 2 2 2 4 5" xfId="43356"/>
    <cellStyle name="Total 3 6 2 2 2 5" xfId="9459"/>
    <cellStyle name="Total 3 6 2 2 2 5 2" xfId="18161"/>
    <cellStyle name="Total 3 6 2 2 2 5 3" xfId="21412"/>
    <cellStyle name="Total 3 6 2 2 2 5 4" xfId="30337"/>
    <cellStyle name="Total 3 6 2 2 2 5 5" xfId="49380"/>
    <cellStyle name="Total 3 6 2 2 2 6" xfId="10153"/>
    <cellStyle name="Total 3 6 2 2 2 6 2" xfId="18855"/>
    <cellStyle name="Total 3 6 2 2 2 6 3" xfId="12485"/>
    <cellStyle name="Total 3 6 2 2 2 6 4" xfId="31031"/>
    <cellStyle name="Total 3 6 2 2 2 6 5" xfId="50074"/>
    <cellStyle name="Total 3 6 2 2 2 7" xfId="10771"/>
    <cellStyle name="Total 3 6 2 2 2 7 2" xfId="19473"/>
    <cellStyle name="Total 3 6 2 2 2 7 3" xfId="11103"/>
    <cellStyle name="Total 3 6 2 2 2 7 4" xfId="31649"/>
    <cellStyle name="Total 3 6 2 2 2 7 5" xfId="50692"/>
    <cellStyle name="Total 3 6 2 2 2 8" xfId="13650"/>
    <cellStyle name="Total 3 6 2 2 2 9" xfId="22773"/>
    <cellStyle name="Total 3 6 2 2 3" xfId="5227"/>
    <cellStyle name="Total 3 6 2 2 3 10" xfId="26106"/>
    <cellStyle name="Total 3 6 2 2 3 11" xfId="34045"/>
    <cellStyle name="Total 3 6 2 2 3 12" xfId="34981"/>
    <cellStyle name="Total 3 6 2 2 3 13" xfId="37092"/>
    <cellStyle name="Total 3 6 2 2 3 14" xfId="39619"/>
    <cellStyle name="Total 3 6 2 2 3 2" xfId="6582"/>
    <cellStyle name="Total 3 6 2 2 3 2 2" xfId="15284"/>
    <cellStyle name="Total 3 6 2 2 3 2 2 2" xfId="47309"/>
    <cellStyle name="Total 3 6 2 2 3 2 3" xfId="20107"/>
    <cellStyle name="Total 3 6 2 2 3 2 4" xfId="27460"/>
    <cellStyle name="Total 3 6 2 2 3 2 5" xfId="40973"/>
    <cellStyle name="Total 3 6 2 2 3 3" xfId="7318"/>
    <cellStyle name="Total 3 6 2 2 3 3 2" xfId="16020"/>
    <cellStyle name="Total 3 6 2 2 3 3 2 2" xfId="47996"/>
    <cellStyle name="Total 3 6 2 2 3 3 3" xfId="23792"/>
    <cellStyle name="Total 3 6 2 2 3 3 4" xfId="28196"/>
    <cellStyle name="Total 3 6 2 2 3 3 5" xfId="41709"/>
    <cellStyle name="Total 3 6 2 2 3 4" xfId="8983"/>
    <cellStyle name="Total 3 6 2 2 3 4 2" xfId="17685"/>
    <cellStyle name="Total 3 6 2 2 3 4 3" xfId="20554"/>
    <cellStyle name="Total 3 6 2 2 3 4 4" xfId="29861"/>
    <cellStyle name="Total 3 6 2 2 3 4 5" xfId="43635"/>
    <cellStyle name="Total 3 6 2 2 3 5" xfId="9738"/>
    <cellStyle name="Total 3 6 2 2 3 5 2" xfId="18440"/>
    <cellStyle name="Total 3 6 2 2 3 5 3" xfId="1789"/>
    <cellStyle name="Total 3 6 2 2 3 5 4" xfId="30616"/>
    <cellStyle name="Total 3 6 2 2 3 5 5" xfId="49659"/>
    <cellStyle name="Total 3 6 2 2 3 6" xfId="10432"/>
    <cellStyle name="Total 3 6 2 2 3 6 2" xfId="19134"/>
    <cellStyle name="Total 3 6 2 2 3 6 3" xfId="11877"/>
    <cellStyle name="Total 3 6 2 2 3 6 4" xfId="31310"/>
    <cellStyle name="Total 3 6 2 2 3 6 5" xfId="50353"/>
    <cellStyle name="Total 3 6 2 2 3 7" xfId="11050"/>
    <cellStyle name="Total 3 6 2 2 3 7 2" xfId="19752"/>
    <cellStyle name="Total 3 6 2 2 3 7 3" xfId="4470"/>
    <cellStyle name="Total 3 6 2 2 3 7 4" xfId="31928"/>
    <cellStyle name="Total 3 6 2 2 3 7 5" xfId="50971"/>
    <cellStyle name="Total 3 6 2 2 3 8" xfId="13929"/>
    <cellStyle name="Total 3 6 2 2 3 9" xfId="11078"/>
    <cellStyle name="Total 3 6 2 2 4" xfId="5510"/>
    <cellStyle name="Total 3 6 2 2 4 2" xfId="14212"/>
    <cellStyle name="Total 3 6 2 2 4 2 2" xfId="46337"/>
    <cellStyle name="Total 3 6 2 2 4 3" xfId="24031"/>
    <cellStyle name="Total 3 6 2 2 4 4" xfId="26389"/>
    <cellStyle name="Total 3 6 2 2 4 5" xfId="39902"/>
    <cellStyle name="Total 3 6 2 2 5" xfId="6715"/>
    <cellStyle name="Total 3 6 2 2 5 2" xfId="15417"/>
    <cellStyle name="Total 3 6 2 2 5 2 2" xfId="47420"/>
    <cellStyle name="Total 3 6 2 2 5 3" xfId="22844"/>
    <cellStyle name="Total 3 6 2 2 5 4" xfId="27593"/>
    <cellStyle name="Total 3 6 2 2 5 5" xfId="41106"/>
    <cellStyle name="Total 3 6 2 2 6" xfId="8351"/>
    <cellStyle name="Total 3 6 2 2 6 2" xfId="17053"/>
    <cellStyle name="Total 3 6 2 2 6 3" xfId="22971"/>
    <cellStyle name="Total 3 6 2 2 6 4" xfId="29229"/>
    <cellStyle name="Total 3 6 2 2 6 5" xfId="42916"/>
    <cellStyle name="Total 3 6 2 2 7" xfId="9126"/>
    <cellStyle name="Total 3 6 2 2 7 2" xfId="17828"/>
    <cellStyle name="Total 3 6 2 2 7 3" xfId="23338"/>
    <cellStyle name="Total 3 6 2 2 7 4" xfId="30004"/>
    <cellStyle name="Total 3 6 2 2 7 5" xfId="49047"/>
    <cellStyle name="Total 3 6 2 2 8" xfId="9854"/>
    <cellStyle name="Total 3 6 2 2 8 2" xfId="18556"/>
    <cellStyle name="Total 3 6 2 2 8 3" xfId="13367"/>
    <cellStyle name="Total 3 6 2 2 8 4" xfId="30732"/>
    <cellStyle name="Total 3 6 2 2 8 5" xfId="49775"/>
    <cellStyle name="Total 3 6 2 2 9" xfId="10513"/>
    <cellStyle name="Total 3 6 2 2 9 2" xfId="19215"/>
    <cellStyle name="Total 3 6 2 2 9 3" xfId="12946"/>
    <cellStyle name="Total 3 6 2 2 9 4" xfId="31391"/>
    <cellStyle name="Total 3 6 2 2 9 5" xfId="50434"/>
    <cellStyle name="Total 3 6 2 3" xfId="5133"/>
    <cellStyle name="Total 3 6 2 3 10" xfId="26012"/>
    <cellStyle name="Total 3 6 2 3 11" xfId="33951"/>
    <cellStyle name="Total 3 6 2 3 12" xfId="34887"/>
    <cellStyle name="Total 3 6 2 3 13" xfId="36998"/>
    <cellStyle name="Total 3 6 2 3 14" xfId="39525"/>
    <cellStyle name="Total 3 6 2 3 2" xfId="6176"/>
    <cellStyle name="Total 3 6 2 3 2 2" xfId="14878"/>
    <cellStyle name="Total 3 6 2 3 2 2 2" xfId="46943"/>
    <cellStyle name="Total 3 6 2 3 2 3" xfId="21200"/>
    <cellStyle name="Total 3 6 2 3 2 4" xfId="27055"/>
    <cellStyle name="Total 3 6 2 3 2 5" xfId="40568"/>
    <cellStyle name="Total 3 6 2 3 3" xfId="7224"/>
    <cellStyle name="Total 3 6 2 3 3 2" xfId="15926"/>
    <cellStyle name="Total 3 6 2 3 3 2 2" xfId="47902"/>
    <cellStyle name="Total 3 6 2 3 3 3" xfId="21284"/>
    <cellStyle name="Total 3 6 2 3 3 4" xfId="28102"/>
    <cellStyle name="Total 3 6 2 3 3 5" xfId="41615"/>
    <cellStyle name="Total 3 6 2 3 4" xfId="8889"/>
    <cellStyle name="Total 3 6 2 3 4 2" xfId="17591"/>
    <cellStyle name="Total 3 6 2 3 4 3" xfId="23276"/>
    <cellStyle name="Total 3 6 2 3 4 4" xfId="29767"/>
    <cellStyle name="Total 3 6 2 3 4 5" xfId="43541"/>
    <cellStyle name="Total 3 6 2 3 5" xfId="9644"/>
    <cellStyle name="Total 3 6 2 3 5 2" xfId="18346"/>
    <cellStyle name="Total 3 6 2 3 5 3" xfId="11411"/>
    <cellStyle name="Total 3 6 2 3 5 4" xfId="30522"/>
    <cellStyle name="Total 3 6 2 3 5 5" xfId="49565"/>
    <cellStyle name="Total 3 6 2 3 6" xfId="10338"/>
    <cellStyle name="Total 3 6 2 3 6 2" xfId="19040"/>
    <cellStyle name="Total 3 6 2 3 6 3" xfId="20082"/>
    <cellStyle name="Total 3 6 2 3 6 4" xfId="31216"/>
    <cellStyle name="Total 3 6 2 3 6 5" xfId="50259"/>
    <cellStyle name="Total 3 6 2 3 7" xfId="10956"/>
    <cellStyle name="Total 3 6 2 3 7 2" xfId="19658"/>
    <cellStyle name="Total 3 6 2 3 7 3" xfId="19806"/>
    <cellStyle name="Total 3 6 2 3 7 4" xfId="31834"/>
    <cellStyle name="Total 3 6 2 3 7 5" xfId="50877"/>
    <cellStyle name="Total 3 6 2 3 8" xfId="13835"/>
    <cellStyle name="Total 3 6 2 3 9" xfId="21677"/>
    <cellStyle name="Total 3 6 2 4" xfId="4982"/>
    <cellStyle name="Total 3 6 2 4 10" xfId="25861"/>
    <cellStyle name="Total 3 6 2 4 11" xfId="33800"/>
    <cellStyle name="Total 3 6 2 4 12" xfId="34736"/>
    <cellStyle name="Total 3 6 2 4 13" xfId="36847"/>
    <cellStyle name="Total 3 6 2 4 14" xfId="39374"/>
    <cellStyle name="Total 3 6 2 4 2" xfId="5467"/>
    <cellStyle name="Total 3 6 2 4 2 2" xfId="14169"/>
    <cellStyle name="Total 3 6 2 4 2 2 2" xfId="46294"/>
    <cellStyle name="Total 3 6 2 4 2 3" xfId="20815"/>
    <cellStyle name="Total 3 6 2 4 2 4" xfId="26346"/>
    <cellStyle name="Total 3 6 2 4 2 5" xfId="39859"/>
    <cellStyle name="Total 3 6 2 4 3" xfId="7073"/>
    <cellStyle name="Total 3 6 2 4 3 2" xfId="15775"/>
    <cellStyle name="Total 3 6 2 4 3 2 2" xfId="47751"/>
    <cellStyle name="Total 3 6 2 4 3 3" xfId="2119"/>
    <cellStyle name="Total 3 6 2 4 3 4" xfId="27951"/>
    <cellStyle name="Total 3 6 2 4 3 5" xfId="41464"/>
    <cellStyle name="Total 3 6 2 4 4" xfId="8738"/>
    <cellStyle name="Total 3 6 2 4 4 2" xfId="17440"/>
    <cellStyle name="Total 3 6 2 4 4 3" xfId="1877"/>
    <cellStyle name="Total 3 6 2 4 4 4" xfId="29616"/>
    <cellStyle name="Total 3 6 2 4 4 5" xfId="43390"/>
    <cellStyle name="Total 3 6 2 4 5" xfId="9493"/>
    <cellStyle name="Total 3 6 2 4 5 2" xfId="18195"/>
    <cellStyle name="Total 3 6 2 4 5 3" xfId="23562"/>
    <cellStyle name="Total 3 6 2 4 5 4" xfId="30371"/>
    <cellStyle name="Total 3 6 2 4 5 5" xfId="49414"/>
    <cellStyle name="Total 3 6 2 4 6" xfId="10187"/>
    <cellStyle name="Total 3 6 2 4 6 2" xfId="18889"/>
    <cellStyle name="Total 3 6 2 4 6 3" xfId="13141"/>
    <cellStyle name="Total 3 6 2 4 6 4" xfId="31065"/>
    <cellStyle name="Total 3 6 2 4 6 5" xfId="50108"/>
    <cellStyle name="Total 3 6 2 4 7" xfId="10805"/>
    <cellStyle name="Total 3 6 2 4 7 2" xfId="19507"/>
    <cellStyle name="Total 3 6 2 4 7 3" xfId="11082"/>
    <cellStyle name="Total 3 6 2 4 7 4" xfId="31683"/>
    <cellStyle name="Total 3 6 2 4 7 5" xfId="50726"/>
    <cellStyle name="Total 3 6 2 4 8" xfId="13684"/>
    <cellStyle name="Total 3 6 2 4 9" xfId="22098"/>
    <cellStyle name="Total 3 6 2 5" xfId="6441"/>
    <cellStyle name="Total 3 6 2 5 2" xfId="15143"/>
    <cellStyle name="Total 3 6 2 5 2 2" xfId="47187"/>
    <cellStyle name="Total 3 6 2 5 3" xfId="20477"/>
    <cellStyle name="Total 3 6 2 5 4" xfId="27320"/>
    <cellStyle name="Total 3 6 2 5 5" xfId="40833"/>
    <cellStyle name="Total 3 6 2 6" xfId="5321"/>
    <cellStyle name="Total 3 6 2 6 2" xfId="14023"/>
    <cellStyle name="Total 3 6 2 6 2 2" xfId="46161"/>
    <cellStyle name="Total 3 6 2 6 3" xfId="21814"/>
    <cellStyle name="Total 3 6 2 6 4" xfId="26200"/>
    <cellStyle name="Total 3 6 2 6 5" xfId="39713"/>
    <cellStyle name="Total 3 6 2 7" xfId="5663"/>
    <cellStyle name="Total 3 6 2 7 2" xfId="14365"/>
    <cellStyle name="Total 3 6 2 7 2 2" xfId="46480"/>
    <cellStyle name="Total 3 6 2 7 3" xfId="21594"/>
    <cellStyle name="Total 3 6 2 7 4" xfId="26542"/>
    <cellStyle name="Total 3 6 2 7 5" xfId="40055"/>
    <cellStyle name="Total 3 6 2 8" xfId="7332"/>
    <cellStyle name="Total 3 6 2 8 2" xfId="16034"/>
    <cellStyle name="Total 3 6 2 8 3" xfId="23283"/>
    <cellStyle name="Total 3 6 2 8 4" xfId="28210"/>
    <cellStyle name="Total 3 6 2 8 5" xfId="41723"/>
    <cellStyle name="Total 3 6 2 9" xfId="7844"/>
    <cellStyle name="Total 3 6 2 9 2" xfId="16546"/>
    <cellStyle name="Total 3 6 2 9 3" xfId="21370"/>
    <cellStyle name="Total 3 6 2 9 4" xfId="28722"/>
    <cellStyle name="Total 3 6 2 9 5" xfId="48362"/>
    <cellStyle name="Total 3 6 20" xfId="35213"/>
    <cellStyle name="Total 3 6 21" xfId="37295"/>
    <cellStyle name="Total 3 6 3" xfId="922"/>
    <cellStyle name="Total 3 6 3 10" xfId="8140"/>
    <cellStyle name="Total 3 6 3 10 2" xfId="16842"/>
    <cellStyle name="Total 3 6 3 10 3" xfId="23775"/>
    <cellStyle name="Total 3 6 3 10 4" xfId="29018"/>
    <cellStyle name="Total 3 6 3 10 5" xfId="48658"/>
    <cellStyle name="Total 3 6 3 11" xfId="7797"/>
    <cellStyle name="Total 3 6 3 11 2" xfId="16499"/>
    <cellStyle name="Total 3 6 3 11 3" xfId="25200"/>
    <cellStyle name="Total 3 6 3 11 4" xfId="28675"/>
    <cellStyle name="Total 3 6 3 11 5" xfId="48321"/>
    <cellStyle name="Total 3 6 3 12" xfId="11453"/>
    <cellStyle name="Total 3 6 3 13" xfId="24329"/>
    <cellStyle name="Total 3 6 3 14" xfId="2246"/>
    <cellStyle name="Total 3 6 3 15" xfId="32715"/>
    <cellStyle name="Total 3 6 3 16" xfId="34325"/>
    <cellStyle name="Total 3 6 3 17" xfId="35762"/>
    <cellStyle name="Total 3 6 3 18" xfId="38289"/>
    <cellStyle name="Total 3 6 3 2" xfId="3625"/>
    <cellStyle name="Total 3 6 3 2 10" xfId="22725"/>
    <cellStyle name="Total 3 6 3 2 11" xfId="32340"/>
    <cellStyle name="Total 3 6 3 2 12" xfId="34225"/>
    <cellStyle name="Total 3 6 3 2 13" xfId="35387"/>
    <cellStyle name="Total 3 6 3 2 14" xfId="37923"/>
    <cellStyle name="Total 3 6 3 2 2" xfId="5248"/>
    <cellStyle name="Total 3 6 3 2 2 2" xfId="13950"/>
    <cellStyle name="Total 3 6 3 2 2 2 2" xfId="46092"/>
    <cellStyle name="Total 3 6 3 2 2 3" xfId="23370"/>
    <cellStyle name="Total 3 6 3 2 2 4" xfId="26127"/>
    <cellStyle name="Total 3 6 3 2 2 5" xfId="39640"/>
    <cellStyle name="Total 3 6 3 2 3" xfId="3199"/>
    <cellStyle name="Total 3 6 3 2 3 2" xfId="12014"/>
    <cellStyle name="Total 3 6 3 2 3 2 2" xfId="44735"/>
    <cellStyle name="Total 3 6 3 2 3 3" xfId="20874"/>
    <cellStyle name="Total 3 6 3 2 3 4" xfId="22804"/>
    <cellStyle name="Total 3 6 3 2 3 5" xfId="37497"/>
    <cellStyle name="Total 3 6 3 2 4" xfId="7703"/>
    <cellStyle name="Total 3 6 3 2 4 2" xfId="16405"/>
    <cellStyle name="Total 3 6 3 2 4 3" xfId="22153"/>
    <cellStyle name="Total 3 6 3 2 4 4" xfId="28581"/>
    <cellStyle name="Total 3 6 3 2 4 5" xfId="42081"/>
    <cellStyle name="Total 3 6 3 2 5" xfId="8205"/>
    <cellStyle name="Total 3 6 3 2 5 2" xfId="16907"/>
    <cellStyle name="Total 3 6 3 2 5 3" xfId="13345"/>
    <cellStyle name="Total 3 6 3 2 5 4" xfId="29083"/>
    <cellStyle name="Total 3 6 3 2 5 5" xfId="48723"/>
    <cellStyle name="Total 3 6 3 2 6" xfId="8999"/>
    <cellStyle name="Total 3 6 3 2 6 2" xfId="17701"/>
    <cellStyle name="Total 3 6 3 2 6 3" xfId="24081"/>
    <cellStyle name="Total 3 6 3 2 6 4" xfId="29877"/>
    <cellStyle name="Total 3 6 3 2 6 5" xfId="48920"/>
    <cellStyle name="Total 3 6 3 2 7" xfId="9750"/>
    <cellStyle name="Total 3 6 3 2 7 2" xfId="18452"/>
    <cellStyle name="Total 3 6 3 2 7 3" xfId="11723"/>
    <cellStyle name="Total 3 6 3 2 7 4" xfId="30628"/>
    <cellStyle name="Total 3 6 3 2 7 5" xfId="49671"/>
    <cellStyle name="Total 3 6 3 2 8" xfId="12420"/>
    <cellStyle name="Total 3 6 3 2 9" xfId="24543"/>
    <cellStyle name="Total 3 6 3 3" xfId="3824"/>
    <cellStyle name="Total 3 6 3 3 10" xfId="25164"/>
    <cellStyle name="Total 3 6 3 3 11" xfId="32539"/>
    <cellStyle name="Total 3 6 3 3 12" xfId="34241"/>
    <cellStyle name="Total 3 6 3 3 13" xfId="35586"/>
    <cellStyle name="Total 3 6 3 3 14" xfId="38122"/>
    <cellStyle name="Total 3 6 3 3 2" xfId="6328"/>
    <cellStyle name="Total 3 6 3 3 2 2" xfId="15030"/>
    <cellStyle name="Total 3 6 3 3 2 2 2" xfId="47085"/>
    <cellStyle name="Total 3 6 3 3 2 3" xfId="20722"/>
    <cellStyle name="Total 3 6 3 3 2 4" xfId="27207"/>
    <cellStyle name="Total 3 6 3 3 2 5" xfId="40720"/>
    <cellStyle name="Total 3 6 3 3 3" xfId="5645"/>
    <cellStyle name="Total 3 6 3 3 3 2" xfId="14347"/>
    <cellStyle name="Total 3 6 3 3 3 2 2" xfId="46463"/>
    <cellStyle name="Total 3 6 3 3 3 3" xfId="22203"/>
    <cellStyle name="Total 3 6 3 3 3 4" xfId="26524"/>
    <cellStyle name="Total 3 6 3 3 3 5" xfId="40037"/>
    <cellStyle name="Total 3 6 3 3 4" xfId="7825"/>
    <cellStyle name="Total 3 6 3 3 4 2" xfId="16527"/>
    <cellStyle name="Total 3 6 3 3 4 3" xfId="20624"/>
    <cellStyle name="Total 3 6 3 3 4 4" xfId="28703"/>
    <cellStyle name="Total 3 6 3 3 4 5" xfId="42280"/>
    <cellStyle name="Total 3 6 3 3 5" xfId="7473"/>
    <cellStyle name="Total 3 6 3 3 5 2" xfId="16175"/>
    <cellStyle name="Total 3 6 3 3 5 3" xfId="22743"/>
    <cellStyle name="Total 3 6 3 3 5 4" xfId="28351"/>
    <cellStyle name="Total 3 6 3 3 5 5" xfId="48082"/>
    <cellStyle name="Total 3 6 3 3 6" xfId="7692"/>
    <cellStyle name="Total 3 6 3 3 6 2" xfId="16394"/>
    <cellStyle name="Total 3 6 3 3 6 3" xfId="23237"/>
    <cellStyle name="Total 3 6 3 3 6 4" xfId="28570"/>
    <cellStyle name="Total 3 6 3 3 6 5" xfId="48231"/>
    <cellStyle name="Total 3 6 3 3 7" xfId="3950"/>
    <cellStyle name="Total 3 6 3 3 7 2" xfId="12716"/>
    <cellStyle name="Total 3 6 3 3 7 3" xfId="25356"/>
    <cellStyle name="Total 3 6 3 3 7 4" xfId="1851"/>
    <cellStyle name="Total 3 6 3 3 7 5" xfId="45383"/>
    <cellStyle name="Total 3 6 3 3 8" xfId="12603"/>
    <cellStyle name="Total 3 6 3 3 9" xfId="23651"/>
    <cellStyle name="Total 3 6 3 4" xfId="5955"/>
    <cellStyle name="Total 3 6 3 4 2" xfId="14657"/>
    <cellStyle name="Total 3 6 3 4 2 2" xfId="46744"/>
    <cellStyle name="Total 3 6 3 4 3" xfId="22557"/>
    <cellStyle name="Total 3 6 3 4 4" xfId="26834"/>
    <cellStyle name="Total 3 6 3 4 5" xfId="40347"/>
    <cellStyle name="Total 3 6 3 5" xfId="5813"/>
    <cellStyle name="Total 3 6 3 5 2" xfId="14515"/>
    <cellStyle name="Total 3 6 3 5 2 2" xfId="46613"/>
    <cellStyle name="Total 3 6 3 5 3" xfId="25005"/>
    <cellStyle name="Total 3 6 3 5 4" xfId="26692"/>
    <cellStyle name="Total 3 6 3 5 5" xfId="40205"/>
    <cellStyle name="Total 3 6 3 6" xfId="6629"/>
    <cellStyle name="Total 3 6 3 6 2" xfId="15331"/>
    <cellStyle name="Total 3 6 3 6 2 2" xfId="47344"/>
    <cellStyle name="Total 3 6 3 6 3" xfId="20727"/>
    <cellStyle name="Total 3 6 3 6 4" xfId="27507"/>
    <cellStyle name="Total 3 6 3 6 5" xfId="41020"/>
    <cellStyle name="Total 3 6 3 7" xfId="6760"/>
    <cellStyle name="Total 3 6 3 7 2" xfId="15462"/>
    <cellStyle name="Total 3 6 3 7 3" xfId="12917"/>
    <cellStyle name="Total 3 6 3 7 4" xfId="27638"/>
    <cellStyle name="Total 3 6 3 7 5" xfId="41151"/>
    <cellStyle name="Total 3 6 3 8" xfId="7959"/>
    <cellStyle name="Total 3 6 3 8 2" xfId="16661"/>
    <cellStyle name="Total 3 6 3 8 3" xfId="21652"/>
    <cellStyle name="Total 3 6 3 8 4" xfId="28837"/>
    <cellStyle name="Total 3 6 3 8 5" xfId="48477"/>
    <cellStyle name="Total 3 6 3 9" xfId="8064"/>
    <cellStyle name="Total 3 6 3 9 2" xfId="16766"/>
    <cellStyle name="Total 3 6 3 9 3" xfId="21928"/>
    <cellStyle name="Total 3 6 3 9 4" xfId="28942"/>
    <cellStyle name="Total 3 6 3 9 5" xfId="48582"/>
    <cellStyle name="Total 3 6 4" xfId="1423"/>
    <cellStyle name="Total 3 6 4 10" xfId="9782"/>
    <cellStyle name="Total 3 6 4 10 2" xfId="18484"/>
    <cellStyle name="Total 3 6 4 10 3" xfId="20102"/>
    <cellStyle name="Total 3 6 4 10 4" xfId="30660"/>
    <cellStyle name="Total 3 6 4 10 5" xfId="49703"/>
    <cellStyle name="Total 3 6 4 11" xfId="10457"/>
    <cellStyle name="Total 3 6 4 11 2" xfId="19159"/>
    <cellStyle name="Total 3 6 4 11 3" xfId="19900"/>
    <cellStyle name="Total 3 6 4 11 4" xfId="31335"/>
    <cellStyle name="Total 3 6 4 11 5" xfId="50378"/>
    <cellStyle name="Total 3 6 4 12" xfId="11205"/>
    <cellStyle name="Total 3 6 4 13" xfId="23941"/>
    <cellStyle name="Total 3 6 4 14" xfId="21976"/>
    <cellStyle name="Total 3 6 4 15" xfId="33216"/>
    <cellStyle name="Total 3 6 4 16" xfId="34388"/>
    <cellStyle name="Total 3 6 4 17" xfId="36263"/>
    <cellStyle name="Total 3 6 4 18" xfId="38790"/>
    <cellStyle name="Total 3 6 4 2" xfId="4949"/>
    <cellStyle name="Total 3 6 4 2 10" xfId="25828"/>
    <cellStyle name="Total 3 6 4 2 11" xfId="33767"/>
    <cellStyle name="Total 3 6 4 2 12" xfId="34703"/>
    <cellStyle name="Total 3 6 4 2 13" xfId="36814"/>
    <cellStyle name="Total 3 6 4 2 14" xfId="39341"/>
    <cellStyle name="Total 3 6 4 2 2" xfId="6133"/>
    <cellStyle name="Total 3 6 4 2 2 2" xfId="14835"/>
    <cellStyle name="Total 3 6 4 2 2 2 2" xfId="46905"/>
    <cellStyle name="Total 3 6 4 2 2 3" xfId="22861"/>
    <cellStyle name="Total 3 6 4 2 2 4" xfId="27012"/>
    <cellStyle name="Total 3 6 4 2 2 5" xfId="40525"/>
    <cellStyle name="Total 3 6 4 2 3" xfId="7040"/>
    <cellStyle name="Total 3 6 4 2 3 2" xfId="15742"/>
    <cellStyle name="Total 3 6 4 2 3 2 2" xfId="47718"/>
    <cellStyle name="Total 3 6 4 2 3 3" xfId="11362"/>
    <cellStyle name="Total 3 6 4 2 3 4" xfId="27918"/>
    <cellStyle name="Total 3 6 4 2 3 5" xfId="41431"/>
    <cellStyle name="Total 3 6 4 2 4" xfId="8705"/>
    <cellStyle name="Total 3 6 4 2 4 2" xfId="17407"/>
    <cellStyle name="Total 3 6 4 2 4 3" xfId="22151"/>
    <cellStyle name="Total 3 6 4 2 4 4" xfId="29583"/>
    <cellStyle name="Total 3 6 4 2 4 5" xfId="43357"/>
    <cellStyle name="Total 3 6 4 2 5" xfId="9460"/>
    <cellStyle name="Total 3 6 4 2 5 2" xfId="18162"/>
    <cellStyle name="Total 3 6 4 2 5 3" xfId="12745"/>
    <cellStyle name="Total 3 6 4 2 5 4" xfId="30338"/>
    <cellStyle name="Total 3 6 4 2 5 5" xfId="49381"/>
    <cellStyle name="Total 3 6 4 2 6" xfId="10154"/>
    <cellStyle name="Total 3 6 4 2 6 2" xfId="18856"/>
    <cellStyle name="Total 3 6 4 2 6 3" xfId="13341"/>
    <cellStyle name="Total 3 6 4 2 6 4" xfId="31032"/>
    <cellStyle name="Total 3 6 4 2 6 5" xfId="50075"/>
    <cellStyle name="Total 3 6 4 2 7" xfId="10772"/>
    <cellStyle name="Total 3 6 4 2 7 2" xfId="19474"/>
    <cellStyle name="Total 3 6 4 2 7 3" xfId="11502"/>
    <cellStyle name="Total 3 6 4 2 7 4" xfId="31650"/>
    <cellStyle name="Total 3 6 4 2 7 5" xfId="50693"/>
    <cellStyle name="Total 3 6 4 2 8" xfId="13651"/>
    <cellStyle name="Total 3 6 4 2 9" xfId="21601"/>
    <cellStyle name="Total 3 6 4 3" xfId="5171"/>
    <cellStyle name="Total 3 6 4 3 10" xfId="26050"/>
    <cellStyle name="Total 3 6 4 3 11" xfId="33989"/>
    <cellStyle name="Total 3 6 4 3 12" xfId="34925"/>
    <cellStyle name="Total 3 6 4 3 13" xfId="37036"/>
    <cellStyle name="Total 3 6 4 3 14" xfId="39563"/>
    <cellStyle name="Total 3 6 4 3 2" xfId="5253"/>
    <cellStyle name="Total 3 6 4 3 2 2" xfId="13955"/>
    <cellStyle name="Total 3 6 4 3 2 2 2" xfId="46097"/>
    <cellStyle name="Total 3 6 4 3 2 3" xfId="20880"/>
    <cellStyle name="Total 3 6 4 3 2 4" xfId="26132"/>
    <cellStyle name="Total 3 6 4 3 2 5" xfId="39645"/>
    <cellStyle name="Total 3 6 4 3 3" xfId="7262"/>
    <cellStyle name="Total 3 6 4 3 3 2" xfId="15964"/>
    <cellStyle name="Total 3 6 4 3 3 2 2" xfId="47940"/>
    <cellStyle name="Total 3 6 4 3 3 3" xfId="24529"/>
    <cellStyle name="Total 3 6 4 3 3 4" xfId="28140"/>
    <cellStyle name="Total 3 6 4 3 3 5" xfId="41653"/>
    <cellStyle name="Total 3 6 4 3 4" xfId="8927"/>
    <cellStyle name="Total 3 6 4 3 4 2" xfId="17629"/>
    <cellStyle name="Total 3 6 4 3 4 3" xfId="25369"/>
    <cellStyle name="Total 3 6 4 3 4 4" xfId="29805"/>
    <cellStyle name="Total 3 6 4 3 4 5" xfId="43579"/>
    <cellStyle name="Total 3 6 4 3 5" xfId="9682"/>
    <cellStyle name="Total 3 6 4 3 5 2" xfId="18384"/>
    <cellStyle name="Total 3 6 4 3 5 3" xfId="12655"/>
    <cellStyle name="Total 3 6 4 3 5 4" xfId="30560"/>
    <cellStyle name="Total 3 6 4 3 5 5" xfId="49603"/>
    <cellStyle name="Total 3 6 4 3 6" xfId="10376"/>
    <cellStyle name="Total 3 6 4 3 6 2" xfId="19078"/>
    <cellStyle name="Total 3 6 4 3 6 3" xfId="11169"/>
    <cellStyle name="Total 3 6 4 3 6 4" xfId="31254"/>
    <cellStyle name="Total 3 6 4 3 6 5" xfId="50297"/>
    <cellStyle name="Total 3 6 4 3 7" xfId="10994"/>
    <cellStyle name="Total 3 6 4 3 7 2" xfId="19696"/>
    <cellStyle name="Total 3 6 4 3 7 3" xfId="12276"/>
    <cellStyle name="Total 3 6 4 3 7 4" xfId="31872"/>
    <cellStyle name="Total 3 6 4 3 7 5" xfId="50915"/>
    <cellStyle name="Total 3 6 4 3 8" xfId="13873"/>
    <cellStyle name="Total 3 6 4 3 9" xfId="23362"/>
    <cellStyle name="Total 3 6 4 4" xfId="5278"/>
    <cellStyle name="Total 3 6 4 4 2" xfId="13980"/>
    <cellStyle name="Total 3 6 4 4 2 2" xfId="46122"/>
    <cellStyle name="Total 3 6 4 4 3" xfId="24404"/>
    <cellStyle name="Total 3 6 4 4 4" xfId="26157"/>
    <cellStyle name="Total 3 6 4 4 5" xfId="39670"/>
    <cellStyle name="Total 3 6 4 5" xfId="6641"/>
    <cellStyle name="Total 3 6 4 5 2" xfId="15343"/>
    <cellStyle name="Total 3 6 4 5 2 2" xfId="47355"/>
    <cellStyle name="Total 3 6 4 5 3" xfId="24353"/>
    <cellStyle name="Total 3 6 4 5 4" xfId="27519"/>
    <cellStyle name="Total 3 6 4 5 5" xfId="41032"/>
    <cellStyle name="Total 3 6 4 6" xfId="5967"/>
    <cellStyle name="Total 3 6 4 6 2" xfId="14669"/>
    <cellStyle name="Total 3 6 4 6 2 2" xfId="46756"/>
    <cellStyle name="Total 3 6 4 6 3" xfId="24135"/>
    <cellStyle name="Total 3 6 4 6 4" xfId="26846"/>
    <cellStyle name="Total 3 6 4 6 5" xfId="40359"/>
    <cellStyle name="Total 3 6 4 7" xfId="7334"/>
    <cellStyle name="Total 3 6 4 7 2" xfId="16036"/>
    <cellStyle name="Total 3 6 4 7 3" xfId="22547"/>
    <cellStyle name="Total 3 6 4 7 4" xfId="28212"/>
    <cellStyle name="Total 3 6 4 7 5" xfId="41725"/>
    <cellStyle name="Total 3 6 4 8" xfId="8268"/>
    <cellStyle name="Total 3 6 4 8 2" xfId="16970"/>
    <cellStyle name="Total 3 6 4 8 3" xfId="23728"/>
    <cellStyle name="Total 3 6 4 8 4" xfId="29146"/>
    <cellStyle name="Total 3 6 4 8 5" xfId="48782"/>
    <cellStyle name="Total 3 6 4 9" xfId="9049"/>
    <cellStyle name="Total 3 6 4 9 2" xfId="17751"/>
    <cellStyle name="Total 3 6 4 9 3" xfId="23046"/>
    <cellStyle name="Total 3 6 4 9 4" xfId="29927"/>
    <cellStyle name="Total 3 6 4 9 5" xfId="48970"/>
    <cellStyle name="Total 3 6 5" xfId="4783"/>
    <cellStyle name="Total 3 6 5 10" xfId="25662"/>
    <cellStyle name="Total 3 6 5 11" xfId="33601"/>
    <cellStyle name="Total 3 6 5 12" xfId="34537"/>
    <cellStyle name="Total 3 6 5 13" xfId="36648"/>
    <cellStyle name="Total 3 6 5 14" xfId="39175"/>
    <cellStyle name="Total 3 6 5 2" xfId="5916"/>
    <cellStyle name="Total 3 6 5 2 2" xfId="14618"/>
    <cellStyle name="Total 3 6 5 2 2 2" xfId="46712"/>
    <cellStyle name="Total 3 6 5 2 3" xfId="22413"/>
    <cellStyle name="Total 3 6 5 2 4" xfId="26795"/>
    <cellStyle name="Total 3 6 5 2 5" xfId="40308"/>
    <cellStyle name="Total 3 6 5 3" xfId="6874"/>
    <cellStyle name="Total 3 6 5 3 2" xfId="15576"/>
    <cellStyle name="Total 3 6 5 3 2 2" xfId="47552"/>
    <cellStyle name="Total 3 6 5 3 3" xfId="12991"/>
    <cellStyle name="Total 3 6 5 3 4" xfId="27752"/>
    <cellStyle name="Total 3 6 5 3 5" xfId="41265"/>
    <cellStyle name="Total 3 6 5 4" xfId="8539"/>
    <cellStyle name="Total 3 6 5 4 2" xfId="17241"/>
    <cellStyle name="Total 3 6 5 4 3" xfId="23790"/>
    <cellStyle name="Total 3 6 5 4 4" xfId="29417"/>
    <cellStyle name="Total 3 6 5 4 5" xfId="43191"/>
    <cellStyle name="Total 3 6 5 5" xfId="9294"/>
    <cellStyle name="Total 3 6 5 5 2" xfId="17996"/>
    <cellStyle name="Total 3 6 5 5 3" xfId="22657"/>
    <cellStyle name="Total 3 6 5 5 4" xfId="30172"/>
    <cellStyle name="Total 3 6 5 5 5" xfId="49215"/>
    <cellStyle name="Total 3 6 5 6" xfId="9988"/>
    <cellStyle name="Total 3 6 5 6 2" xfId="18690"/>
    <cellStyle name="Total 3 6 5 6 3" xfId="12880"/>
    <cellStyle name="Total 3 6 5 6 4" xfId="30866"/>
    <cellStyle name="Total 3 6 5 6 5" xfId="49909"/>
    <cellStyle name="Total 3 6 5 7" xfId="10606"/>
    <cellStyle name="Total 3 6 5 7 2" xfId="19308"/>
    <cellStyle name="Total 3 6 5 7 3" xfId="20418"/>
    <cellStyle name="Total 3 6 5 7 4" xfId="31484"/>
    <cellStyle name="Total 3 6 5 7 5" xfId="50527"/>
    <cellStyle name="Total 3 6 5 8" xfId="13485"/>
    <cellStyle name="Total 3 6 5 9" xfId="24611"/>
    <cellStyle name="Total 3 6 6" xfId="4861"/>
    <cellStyle name="Total 3 6 6 10" xfId="25740"/>
    <cellStyle name="Total 3 6 6 11" xfId="33679"/>
    <cellStyle name="Total 3 6 6 12" xfId="34615"/>
    <cellStyle name="Total 3 6 6 13" xfId="36726"/>
    <cellStyle name="Total 3 6 6 14" xfId="39253"/>
    <cellStyle name="Total 3 6 6 2" xfId="6234"/>
    <cellStyle name="Total 3 6 6 2 2" xfId="14936"/>
    <cellStyle name="Total 3 6 6 2 2 2" xfId="46999"/>
    <cellStyle name="Total 3 6 6 2 3" xfId="21931"/>
    <cellStyle name="Total 3 6 6 2 4" xfId="27113"/>
    <cellStyle name="Total 3 6 6 2 5" xfId="40626"/>
    <cellStyle name="Total 3 6 6 3" xfId="6952"/>
    <cellStyle name="Total 3 6 6 3 2" xfId="15654"/>
    <cellStyle name="Total 3 6 6 3 2 2" xfId="47630"/>
    <cellStyle name="Total 3 6 6 3 3" xfId="12450"/>
    <cellStyle name="Total 3 6 6 3 4" xfId="27830"/>
    <cellStyle name="Total 3 6 6 3 5" xfId="41343"/>
    <cellStyle name="Total 3 6 6 4" xfId="8617"/>
    <cellStyle name="Total 3 6 6 4 2" xfId="17319"/>
    <cellStyle name="Total 3 6 6 4 3" xfId="24004"/>
    <cellStyle name="Total 3 6 6 4 4" xfId="29495"/>
    <cellStyle name="Total 3 6 6 4 5" xfId="43269"/>
    <cellStyle name="Total 3 6 6 5" xfId="9372"/>
    <cellStyle name="Total 3 6 6 5 2" xfId="18074"/>
    <cellStyle name="Total 3 6 6 5 3" xfId="24414"/>
    <cellStyle name="Total 3 6 6 5 4" xfId="30250"/>
    <cellStyle name="Total 3 6 6 5 5" xfId="49293"/>
    <cellStyle name="Total 3 6 6 6" xfId="10066"/>
    <cellStyle name="Total 3 6 6 6 2" xfId="18768"/>
    <cellStyle name="Total 3 6 6 6 3" xfId="20305"/>
    <cellStyle name="Total 3 6 6 6 4" xfId="30944"/>
    <cellStyle name="Total 3 6 6 6 5" xfId="49987"/>
    <cellStyle name="Total 3 6 6 7" xfId="10684"/>
    <cellStyle name="Total 3 6 6 7 2" xfId="19386"/>
    <cellStyle name="Total 3 6 6 7 3" xfId="11193"/>
    <cellStyle name="Total 3 6 6 7 4" xfId="31562"/>
    <cellStyle name="Total 3 6 6 7 5" xfId="50605"/>
    <cellStyle name="Total 3 6 6 8" xfId="13563"/>
    <cellStyle name="Total 3 6 6 9" xfId="20108"/>
    <cellStyle name="Total 3 6 7" xfId="5357"/>
    <cellStyle name="Total 3 6 7 2" xfId="14059"/>
    <cellStyle name="Total 3 6 7 2 2" xfId="46197"/>
    <cellStyle name="Total 3 6 7 3" xfId="23498"/>
    <cellStyle name="Total 3 6 7 4" xfId="26236"/>
    <cellStyle name="Total 3 6 7 5" xfId="39749"/>
    <cellStyle name="Total 3 6 8" xfId="6040"/>
    <cellStyle name="Total 3 6 8 2" xfId="14742"/>
    <cellStyle name="Total 3 6 8 2 2" xfId="46822"/>
    <cellStyle name="Total 3 6 8 3" xfId="24227"/>
    <cellStyle name="Total 3 6 8 4" xfId="26919"/>
    <cellStyle name="Total 3 6 8 5" xfId="40432"/>
    <cellStyle name="Total 3 6 9" xfId="5416"/>
    <cellStyle name="Total 3 6 9 2" xfId="14118"/>
    <cellStyle name="Total 3 6 9 2 2" xfId="46248"/>
    <cellStyle name="Total 3 6 9 3" xfId="21462"/>
    <cellStyle name="Total 3 6 9 4" xfId="26295"/>
    <cellStyle name="Total 3 6 9 5" xfId="39808"/>
    <cellStyle name="Total 3 7" xfId="700"/>
    <cellStyle name="Total 3 7 10" xfId="6600"/>
    <cellStyle name="Total 3 7 10 2" xfId="15302"/>
    <cellStyle name="Total 3 7 10 3" xfId="22145"/>
    <cellStyle name="Total 3 7 10 4" xfId="27478"/>
    <cellStyle name="Total 3 7 10 5" xfId="40991"/>
    <cellStyle name="Total 3 7 11" xfId="7601"/>
    <cellStyle name="Total 3 7 11 2" xfId="16303"/>
    <cellStyle name="Total 3 7 11 3" xfId="24502"/>
    <cellStyle name="Total 3 7 11 4" xfId="28479"/>
    <cellStyle name="Total 3 7 11 5" xfId="48210"/>
    <cellStyle name="Total 3 7 12" xfId="8280"/>
    <cellStyle name="Total 3 7 12 2" xfId="16982"/>
    <cellStyle name="Total 3 7 12 3" xfId="24493"/>
    <cellStyle name="Total 3 7 12 4" xfId="29158"/>
    <cellStyle name="Total 3 7 12 5" xfId="48794"/>
    <cellStyle name="Total 3 7 13" xfId="9059"/>
    <cellStyle name="Total 3 7 13 2" xfId="17761"/>
    <cellStyle name="Total 3 7 13 3" xfId="25243"/>
    <cellStyle name="Total 3 7 13 4" xfId="29937"/>
    <cellStyle name="Total 3 7 13 5" xfId="48980"/>
    <cellStyle name="Total 3 7 14" xfId="9791"/>
    <cellStyle name="Total 3 7 14 2" xfId="18493"/>
    <cellStyle name="Total 3 7 14 3" xfId="11716"/>
    <cellStyle name="Total 3 7 14 4" xfId="30669"/>
    <cellStyle name="Total 3 7 14 5" xfId="49712"/>
    <cellStyle name="Total 3 7 15" xfId="1939"/>
    <cellStyle name="Total 3 7 16" xfId="22323"/>
    <cellStyle name="Total 3 7 17" xfId="22201"/>
    <cellStyle name="Total 3 7 18" xfId="32212"/>
    <cellStyle name="Total 3 7 19" xfId="34152"/>
    <cellStyle name="Total 3 7 2" xfId="774"/>
    <cellStyle name="Total 3 7 2 10" xfId="8451"/>
    <cellStyle name="Total 3 7 2 10 2" xfId="17153"/>
    <cellStyle name="Total 3 7 2 10 3" xfId="22216"/>
    <cellStyle name="Total 3 7 2 10 4" xfId="29329"/>
    <cellStyle name="Total 3 7 2 10 5" xfId="48909"/>
    <cellStyle name="Total 3 7 2 11" xfId="9206"/>
    <cellStyle name="Total 3 7 2 11 2" xfId="17908"/>
    <cellStyle name="Total 3 7 2 11 3" xfId="23375"/>
    <cellStyle name="Total 3 7 2 11 4" xfId="30084"/>
    <cellStyle name="Total 3 7 2 11 5" xfId="49127"/>
    <cellStyle name="Total 3 7 2 12" xfId="9904"/>
    <cellStyle name="Total 3 7 2 12 2" xfId="18606"/>
    <cellStyle name="Total 3 7 2 12 3" xfId="20424"/>
    <cellStyle name="Total 3 7 2 12 4" xfId="30782"/>
    <cellStyle name="Total 3 7 2 12 5" xfId="49825"/>
    <cellStyle name="Total 3 7 2 13" xfId="11322"/>
    <cellStyle name="Total 3 7 2 14" xfId="19840"/>
    <cellStyle name="Total 3 7 2 15" xfId="20056"/>
    <cellStyle name="Total 3 7 2 16" xfId="32568"/>
    <cellStyle name="Total 3 7 2 17" xfId="34270"/>
    <cellStyle name="Total 3 7 2 18" xfId="35615"/>
    <cellStyle name="Total 3 7 2 19" xfId="37415"/>
    <cellStyle name="Total 3 7 2 2" xfId="1543"/>
    <cellStyle name="Total 3 7 2 2 10" xfId="13240"/>
    <cellStyle name="Total 3 7 2 2 11" xfId="23701"/>
    <cellStyle name="Total 3 7 2 2 12" xfId="25579"/>
    <cellStyle name="Total 3 7 2 2 13" xfId="33336"/>
    <cellStyle name="Total 3 7 2 2 14" xfId="34454"/>
    <cellStyle name="Total 3 7 2 2 15" xfId="36383"/>
    <cellStyle name="Total 3 7 2 2 16" xfId="38910"/>
    <cellStyle name="Total 3 7 2 2 2" xfId="4921"/>
    <cellStyle name="Total 3 7 2 2 2 10" xfId="25800"/>
    <cellStyle name="Total 3 7 2 2 2 11" xfId="33739"/>
    <cellStyle name="Total 3 7 2 2 2 12" xfId="34675"/>
    <cellStyle name="Total 3 7 2 2 2 13" xfId="36786"/>
    <cellStyle name="Total 3 7 2 2 2 14" xfId="39313"/>
    <cellStyle name="Total 3 7 2 2 2 2" xfId="5744"/>
    <cellStyle name="Total 3 7 2 2 2 2 2" xfId="14446"/>
    <cellStyle name="Total 3 7 2 2 2 2 2 2" xfId="46553"/>
    <cellStyle name="Total 3 7 2 2 2 2 3" xfId="23686"/>
    <cellStyle name="Total 3 7 2 2 2 2 4" xfId="26623"/>
    <cellStyle name="Total 3 7 2 2 2 2 5" xfId="40136"/>
    <cellStyle name="Total 3 7 2 2 2 3" xfId="7012"/>
    <cellStyle name="Total 3 7 2 2 2 3 2" xfId="15714"/>
    <cellStyle name="Total 3 7 2 2 2 3 2 2" xfId="47690"/>
    <cellStyle name="Total 3 7 2 2 2 3 3" xfId="2179"/>
    <cellStyle name="Total 3 7 2 2 2 3 4" xfId="27890"/>
    <cellStyle name="Total 3 7 2 2 2 3 5" xfId="41403"/>
    <cellStyle name="Total 3 7 2 2 2 4" xfId="8677"/>
    <cellStyle name="Total 3 7 2 2 2 4 2" xfId="17379"/>
    <cellStyle name="Total 3 7 2 2 2 4 3" xfId="21504"/>
    <cellStyle name="Total 3 7 2 2 2 4 4" xfId="29555"/>
    <cellStyle name="Total 3 7 2 2 2 4 5" xfId="43329"/>
    <cellStyle name="Total 3 7 2 2 2 5" xfId="9432"/>
    <cellStyle name="Total 3 7 2 2 2 5 2" xfId="18134"/>
    <cellStyle name="Total 3 7 2 2 2 5 3" xfId="22955"/>
    <cellStyle name="Total 3 7 2 2 2 5 4" xfId="30310"/>
    <cellStyle name="Total 3 7 2 2 2 5 5" xfId="49353"/>
    <cellStyle name="Total 3 7 2 2 2 6" xfId="10126"/>
    <cellStyle name="Total 3 7 2 2 2 6 2" xfId="18828"/>
    <cellStyle name="Total 3 7 2 2 2 6 3" xfId="13164"/>
    <cellStyle name="Total 3 7 2 2 2 6 4" xfId="31004"/>
    <cellStyle name="Total 3 7 2 2 2 6 5" xfId="50047"/>
    <cellStyle name="Total 3 7 2 2 2 7" xfId="10744"/>
    <cellStyle name="Total 3 7 2 2 2 7 2" xfId="19446"/>
    <cellStyle name="Total 3 7 2 2 2 7 3" xfId="11214"/>
    <cellStyle name="Total 3 7 2 2 2 7 4" xfId="31622"/>
    <cellStyle name="Total 3 7 2 2 2 7 5" xfId="50665"/>
    <cellStyle name="Total 3 7 2 2 2 8" xfId="13623"/>
    <cellStyle name="Total 3 7 2 2 2 9" xfId="23421"/>
    <cellStyle name="Total 3 7 2 2 3" xfId="5237"/>
    <cellStyle name="Total 3 7 2 2 3 10" xfId="26116"/>
    <cellStyle name="Total 3 7 2 2 3 11" xfId="34055"/>
    <cellStyle name="Total 3 7 2 2 3 12" xfId="34991"/>
    <cellStyle name="Total 3 7 2 2 3 13" xfId="37102"/>
    <cellStyle name="Total 3 7 2 2 3 14" xfId="39629"/>
    <cellStyle name="Total 3 7 2 2 3 2" xfId="6592"/>
    <cellStyle name="Total 3 7 2 2 3 2 2" xfId="15294"/>
    <cellStyle name="Total 3 7 2 2 3 2 2 2" xfId="47319"/>
    <cellStyle name="Total 3 7 2 2 3 2 3" xfId="13066"/>
    <cellStyle name="Total 3 7 2 2 3 2 4" xfId="27470"/>
    <cellStyle name="Total 3 7 2 2 3 2 5" xfId="40983"/>
    <cellStyle name="Total 3 7 2 2 3 3" xfId="7328"/>
    <cellStyle name="Total 3 7 2 2 3 3 2" xfId="16030"/>
    <cellStyle name="Total 3 7 2 2 3 3 2 2" xfId="48006"/>
    <cellStyle name="Total 3 7 2 2 3 3 3" xfId="20543"/>
    <cellStyle name="Total 3 7 2 2 3 3 4" xfId="28206"/>
    <cellStyle name="Total 3 7 2 2 3 3 5" xfId="41719"/>
    <cellStyle name="Total 3 7 2 2 3 4" xfId="8993"/>
    <cellStyle name="Total 3 7 2 2 3 4 2" xfId="17695"/>
    <cellStyle name="Total 3 7 2 2 3 4 3" xfId="22824"/>
    <cellStyle name="Total 3 7 2 2 3 4 4" xfId="29871"/>
    <cellStyle name="Total 3 7 2 2 3 4 5" xfId="43645"/>
    <cellStyle name="Total 3 7 2 2 3 5" xfId="9748"/>
    <cellStyle name="Total 3 7 2 2 3 5 2" xfId="18450"/>
    <cellStyle name="Total 3 7 2 2 3 5 3" xfId="12212"/>
    <cellStyle name="Total 3 7 2 2 3 5 4" xfId="30626"/>
    <cellStyle name="Total 3 7 2 2 3 5 5" xfId="49669"/>
    <cellStyle name="Total 3 7 2 2 3 6" xfId="10442"/>
    <cellStyle name="Total 3 7 2 2 3 6 2" xfId="19144"/>
    <cellStyle name="Total 3 7 2 2 3 6 3" xfId="12887"/>
    <cellStyle name="Total 3 7 2 2 3 6 4" xfId="31320"/>
    <cellStyle name="Total 3 7 2 2 3 6 5" xfId="50363"/>
    <cellStyle name="Total 3 7 2 2 3 7" xfId="11060"/>
    <cellStyle name="Total 3 7 2 2 3 7 2" xfId="19762"/>
    <cellStyle name="Total 3 7 2 2 3 7 3" xfId="25497"/>
    <cellStyle name="Total 3 7 2 2 3 7 4" xfId="31938"/>
    <cellStyle name="Total 3 7 2 2 3 7 5" xfId="50981"/>
    <cellStyle name="Total 3 7 2 2 3 8" xfId="13939"/>
    <cellStyle name="Total 3 7 2 2 3 9" xfId="23732"/>
    <cellStyle name="Total 3 7 2 2 4" xfId="5631"/>
    <cellStyle name="Total 3 7 2 2 4 2" xfId="14333"/>
    <cellStyle name="Total 3 7 2 2 4 2 2" xfId="46450"/>
    <cellStyle name="Total 3 7 2 2 4 3" xfId="22776"/>
    <cellStyle name="Total 3 7 2 2 4 4" xfId="26510"/>
    <cellStyle name="Total 3 7 2 2 4 5" xfId="40023"/>
    <cellStyle name="Total 3 7 2 2 5" xfId="6725"/>
    <cellStyle name="Total 3 7 2 2 5 2" xfId="15427"/>
    <cellStyle name="Total 3 7 2 2 5 2 2" xfId="47430"/>
    <cellStyle name="Total 3 7 2 2 5 3" xfId="22109"/>
    <cellStyle name="Total 3 7 2 2 5 4" xfId="27603"/>
    <cellStyle name="Total 3 7 2 2 5 5" xfId="41116"/>
    <cellStyle name="Total 3 7 2 2 6" xfId="8361"/>
    <cellStyle name="Total 3 7 2 2 6 2" xfId="17063"/>
    <cellStyle name="Total 3 7 2 2 6 3" xfId="21609"/>
    <cellStyle name="Total 3 7 2 2 6 4" xfId="29239"/>
    <cellStyle name="Total 3 7 2 2 6 5" xfId="42926"/>
    <cellStyle name="Total 3 7 2 2 7" xfId="9136"/>
    <cellStyle name="Total 3 7 2 2 7 2" xfId="17838"/>
    <cellStyle name="Total 3 7 2 2 7 3" xfId="21199"/>
    <cellStyle name="Total 3 7 2 2 7 4" xfId="30014"/>
    <cellStyle name="Total 3 7 2 2 7 5" xfId="49057"/>
    <cellStyle name="Total 3 7 2 2 8" xfId="9864"/>
    <cellStyle name="Total 3 7 2 2 8 2" xfId="18566"/>
    <cellStyle name="Total 3 7 2 2 8 3" xfId="20375"/>
    <cellStyle name="Total 3 7 2 2 8 4" xfId="30742"/>
    <cellStyle name="Total 3 7 2 2 8 5" xfId="49785"/>
    <cellStyle name="Total 3 7 2 2 9" xfId="10523"/>
    <cellStyle name="Total 3 7 2 2 9 2" xfId="19225"/>
    <cellStyle name="Total 3 7 2 2 9 3" xfId="11110"/>
    <cellStyle name="Total 3 7 2 2 9 4" xfId="31401"/>
    <cellStyle name="Total 3 7 2 2 9 5" xfId="50444"/>
    <cellStyle name="Total 3 7 2 3" xfId="5107"/>
    <cellStyle name="Total 3 7 2 3 10" xfId="25986"/>
    <cellStyle name="Total 3 7 2 3 11" xfId="33925"/>
    <cellStyle name="Total 3 7 2 3 12" xfId="34861"/>
    <cellStyle name="Total 3 7 2 3 13" xfId="36972"/>
    <cellStyle name="Total 3 7 2 3 14" xfId="39499"/>
    <cellStyle name="Total 3 7 2 3 2" xfId="5407"/>
    <cellStyle name="Total 3 7 2 3 2 2" xfId="14109"/>
    <cellStyle name="Total 3 7 2 3 2 2 2" xfId="46240"/>
    <cellStyle name="Total 3 7 2 3 2 3" xfId="12129"/>
    <cellStyle name="Total 3 7 2 3 2 4" xfId="26286"/>
    <cellStyle name="Total 3 7 2 3 2 5" xfId="39799"/>
    <cellStyle name="Total 3 7 2 3 3" xfId="7198"/>
    <cellStyle name="Total 3 7 2 3 3 2" xfId="15900"/>
    <cellStyle name="Total 3 7 2 3 3 2 2" xfId="47876"/>
    <cellStyle name="Total 3 7 2 3 3 3" xfId="21480"/>
    <cellStyle name="Total 3 7 2 3 3 4" xfId="28076"/>
    <cellStyle name="Total 3 7 2 3 3 5" xfId="41589"/>
    <cellStyle name="Total 3 7 2 3 4" xfId="8863"/>
    <cellStyle name="Total 3 7 2 3 4 2" xfId="17565"/>
    <cellStyle name="Total 3 7 2 3 4 3" xfId="24591"/>
    <cellStyle name="Total 3 7 2 3 4 4" xfId="29741"/>
    <cellStyle name="Total 3 7 2 3 4 5" xfId="43515"/>
    <cellStyle name="Total 3 7 2 3 5" xfId="9618"/>
    <cellStyle name="Total 3 7 2 3 5 2" xfId="18320"/>
    <cellStyle name="Total 3 7 2 3 5 3" xfId="4510"/>
    <cellStyle name="Total 3 7 2 3 5 4" xfId="30496"/>
    <cellStyle name="Total 3 7 2 3 5 5" xfId="49539"/>
    <cellStyle name="Total 3 7 2 3 6" xfId="10312"/>
    <cellStyle name="Total 3 7 2 3 6 2" xfId="19014"/>
    <cellStyle name="Total 3 7 2 3 6 3" xfId="13324"/>
    <cellStyle name="Total 3 7 2 3 6 4" xfId="31190"/>
    <cellStyle name="Total 3 7 2 3 6 5" xfId="50233"/>
    <cellStyle name="Total 3 7 2 3 7" xfId="10930"/>
    <cellStyle name="Total 3 7 2 3 7 2" xfId="19632"/>
    <cellStyle name="Total 3 7 2 3 7 3" xfId="2445"/>
    <cellStyle name="Total 3 7 2 3 7 4" xfId="31808"/>
    <cellStyle name="Total 3 7 2 3 7 5" xfId="50851"/>
    <cellStyle name="Total 3 7 2 3 8" xfId="13809"/>
    <cellStyle name="Total 3 7 2 3 9" xfId="24364"/>
    <cellStyle name="Total 3 7 2 4" xfId="5081"/>
    <cellStyle name="Total 3 7 2 4 10" xfId="25960"/>
    <cellStyle name="Total 3 7 2 4 11" xfId="33899"/>
    <cellStyle name="Total 3 7 2 4 12" xfId="34835"/>
    <cellStyle name="Total 3 7 2 4 13" xfId="36946"/>
    <cellStyle name="Total 3 7 2 4 14" xfId="39473"/>
    <cellStyle name="Total 3 7 2 4 2" xfId="5451"/>
    <cellStyle name="Total 3 7 2 4 2 2" xfId="14153"/>
    <cellStyle name="Total 3 7 2 4 2 2 2" xfId="46278"/>
    <cellStyle name="Total 3 7 2 4 2 3" xfId="21066"/>
    <cellStyle name="Total 3 7 2 4 2 4" xfId="26330"/>
    <cellStyle name="Total 3 7 2 4 2 5" xfId="39843"/>
    <cellStyle name="Total 3 7 2 4 3" xfId="7172"/>
    <cellStyle name="Total 3 7 2 4 3 2" xfId="15874"/>
    <cellStyle name="Total 3 7 2 4 3 2 2" xfId="47850"/>
    <cellStyle name="Total 3 7 2 4 3 3" xfId="23057"/>
    <cellStyle name="Total 3 7 2 4 3 4" xfId="28050"/>
    <cellStyle name="Total 3 7 2 4 3 5" xfId="41563"/>
    <cellStyle name="Total 3 7 2 4 4" xfId="8837"/>
    <cellStyle name="Total 3 7 2 4 4 2" xfId="17539"/>
    <cellStyle name="Total 3 7 2 4 4 3" xfId="23431"/>
    <cellStyle name="Total 3 7 2 4 4 4" xfId="29715"/>
    <cellStyle name="Total 3 7 2 4 4 5" xfId="43489"/>
    <cellStyle name="Total 3 7 2 4 5" xfId="9592"/>
    <cellStyle name="Total 3 7 2 4 5 2" xfId="18294"/>
    <cellStyle name="Total 3 7 2 4 5 3" xfId="19975"/>
    <cellStyle name="Total 3 7 2 4 5 4" xfId="30470"/>
    <cellStyle name="Total 3 7 2 4 5 5" xfId="49513"/>
    <cellStyle name="Total 3 7 2 4 6" xfId="10286"/>
    <cellStyle name="Total 3 7 2 4 6 2" xfId="18988"/>
    <cellStyle name="Total 3 7 2 4 6 3" xfId="12828"/>
    <cellStyle name="Total 3 7 2 4 6 4" xfId="31164"/>
    <cellStyle name="Total 3 7 2 4 6 5" xfId="50207"/>
    <cellStyle name="Total 3 7 2 4 7" xfId="10904"/>
    <cellStyle name="Total 3 7 2 4 7 2" xfId="19606"/>
    <cellStyle name="Total 3 7 2 4 7 3" xfId="12748"/>
    <cellStyle name="Total 3 7 2 4 7 4" xfId="31782"/>
    <cellStyle name="Total 3 7 2 4 7 5" xfId="50825"/>
    <cellStyle name="Total 3 7 2 4 8" xfId="13783"/>
    <cellStyle name="Total 3 7 2 4 9" xfId="23636"/>
    <cellStyle name="Total 3 7 2 5" xfId="6539"/>
    <cellStyle name="Total 3 7 2 5 2" xfId="15241"/>
    <cellStyle name="Total 3 7 2 5 2 2" xfId="47269"/>
    <cellStyle name="Total 3 7 2 5 3" xfId="20533"/>
    <cellStyle name="Total 3 7 2 5 4" xfId="27418"/>
    <cellStyle name="Total 3 7 2 5 5" xfId="40931"/>
    <cellStyle name="Total 3 7 2 6" xfId="6226"/>
    <cellStyle name="Total 3 7 2 6 2" xfId="14928"/>
    <cellStyle name="Total 3 7 2 6 2 2" xfId="46991"/>
    <cellStyle name="Total 3 7 2 6 3" xfId="23320"/>
    <cellStyle name="Total 3 7 2 6 4" xfId="27105"/>
    <cellStyle name="Total 3 7 2 6 5" xfId="40618"/>
    <cellStyle name="Total 3 7 2 7" xfId="5824"/>
    <cellStyle name="Total 3 7 2 7 2" xfId="14526"/>
    <cellStyle name="Total 3 7 2 7 2 2" xfId="46624"/>
    <cellStyle name="Total 3 7 2 7 3" xfId="21365"/>
    <cellStyle name="Total 3 7 2 7 4" xfId="26703"/>
    <cellStyle name="Total 3 7 2 7 5" xfId="40216"/>
    <cellStyle name="Total 3 7 2 8" xfId="6210"/>
    <cellStyle name="Total 3 7 2 8 2" xfId="14912"/>
    <cellStyle name="Total 3 7 2 8 3" xfId="24728"/>
    <cellStyle name="Total 3 7 2 8 4" xfId="27089"/>
    <cellStyle name="Total 3 7 2 8 5" xfId="40602"/>
    <cellStyle name="Total 3 7 2 9" xfId="7854"/>
    <cellStyle name="Total 3 7 2 9 2" xfId="16556"/>
    <cellStyle name="Total 3 7 2 9 3" xfId="22628"/>
    <cellStyle name="Total 3 7 2 9 4" xfId="28732"/>
    <cellStyle name="Total 3 7 2 9 5" xfId="48372"/>
    <cellStyle name="Total 3 7 20" xfId="35259"/>
    <cellStyle name="Total 3 7 21" xfId="37341"/>
    <cellStyle name="Total 3 7 3" xfId="968"/>
    <cellStyle name="Total 3 7 3 10" xfId="9009"/>
    <cellStyle name="Total 3 7 3 10 2" xfId="17711"/>
    <cellStyle name="Total 3 7 3 10 3" xfId="20898"/>
    <cellStyle name="Total 3 7 3 10 4" xfId="29887"/>
    <cellStyle name="Total 3 7 3 10 5" xfId="48930"/>
    <cellStyle name="Total 3 7 3 11" xfId="9757"/>
    <cellStyle name="Total 3 7 3 11 2" xfId="18459"/>
    <cellStyle name="Total 3 7 3 11 3" xfId="11662"/>
    <cellStyle name="Total 3 7 3 11 4" xfId="30635"/>
    <cellStyle name="Total 3 7 3 11 5" xfId="49678"/>
    <cellStyle name="Total 3 7 3 12" xfId="11496"/>
    <cellStyle name="Total 3 7 3 13" xfId="21290"/>
    <cellStyle name="Total 3 7 3 14" xfId="25232"/>
    <cellStyle name="Total 3 7 3 15" xfId="32761"/>
    <cellStyle name="Total 3 7 3 16" xfId="34335"/>
    <cellStyle name="Total 3 7 3 17" xfId="35808"/>
    <cellStyle name="Total 3 7 3 18" xfId="38335"/>
    <cellStyle name="Total 3 7 3 2" xfId="4813"/>
    <cellStyle name="Total 3 7 3 2 10" xfId="25692"/>
    <cellStyle name="Total 3 7 3 2 11" xfId="33631"/>
    <cellStyle name="Total 3 7 3 2 12" xfId="34567"/>
    <cellStyle name="Total 3 7 3 2 13" xfId="36678"/>
    <cellStyle name="Total 3 7 3 2 14" xfId="39205"/>
    <cellStyle name="Total 3 7 3 2 2" xfId="3842"/>
    <cellStyle name="Total 3 7 3 2 2 2" xfId="12621"/>
    <cellStyle name="Total 3 7 3 2 2 2 2" xfId="45275"/>
    <cellStyle name="Total 3 7 3 2 2 3" xfId="21458"/>
    <cellStyle name="Total 3 7 3 2 2 4" xfId="20897"/>
    <cellStyle name="Total 3 7 3 2 2 5" xfId="38140"/>
    <cellStyle name="Total 3 7 3 2 3" xfId="6904"/>
    <cellStyle name="Total 3 7 3 2 3 2" xfId="15606"/>
    <cellStyle name="Total 3 7 3 2 3 2 2" xfId="47582"/>
    <cellStyle name="Total 3 7 3 2 3 3" xfId="20360"/>
    <cellStyle name="Total 3 7 3 2 3 4" xfId="27782"/>
    <cellStyle name="Total 3 7 3 2 3 5" xfId="41295"/>
    <cellStyle name="Total 3 7 3 2 4" xfId="8569"/>
    <cellStyle name="Total 3 7 3 2 4 2" xfId="17271"/>
    <cellStyle name="Total 3 7 3 2 4 3" xfId="23711"/>
    <cellStyle name="Total 3 7 3 2 4 4" xfId="29447"/>
    <cellStyle name="Total 3 7 3 2 4 5" xfId="43221"/>
    <cellStyle name="Total 3 7 3 2 5" xfId="9324"/>
    <cellStyle name="Total 3 7 3 2 5 2" xfId="18026"/>
    <cellStyle name="Total 3 7 3 2 5 3" xfId="22578"/>
    <cellStyle name="Total 3 7 3 2 5 4" xfId="30202"/>
    <cellStyle name="Total 3 7 3 2 5 5" xfId="49245"/>
    <cellStyle name="Total 3 7 3 2 6" xfId="10018"/>
    <cellStyle name="Total 3 7 3 2 6 2" xfId="18720"/>
    <cellStyle name="Total 3 7 3 2 6 3" xfId="19987"/>
    <cellStyle name="Total 3 7 3 2 6 4" xfId="30896"/>
    <cellStyle name="Total 3 7 3 2 6 5" xfId="49939"/>
    <cellStyle name="Total 3 7 3 2 7" xfId="10636"/>
    <cellStyle name="Total 3 7 3 2 7 2" xfId="19338"/>
    <cellStyle name="Total 3 7 3 2 7 3" xfId="19880"/>
    <cellStyle name="Total 3 7 3 2 7 4" xfId="31514"/>
    <cellStyle name="Total 3 7 3 2 7 5" xfId="50557"/>
    <cellStyle name="Total 3 7 3 2 8" xfId="13515"/>
    <cellStyle name="Total 3 7 3 2 9" xfId="24892"/>
    <cellStyle name="Total 3 7 3 3" xfId="5154"/>
    <cellStyle name="Total 3 7 3 3 10" xfId="26033"/>
    <cellStyle name="Total 3 7 3 3 11" xfId="33972"/>
    <cellStyle name="Total 3 7 3 3 12" xfId="34908"/>
    <cellStyle name="Total 3 7 3 3 13" xfId="37019"/>
    <cellStyle name="Total 3 7 3 3 14" xfId="39546"/>
    <cellStyle name="Total 3 7 3 3 2" xfId="5843"/>
    <cellStyle name="Total 3 7 3 3 2 2" xfId="14545"/>
    <cellStyle name="Total 3 7 3 3 2 2 2" xfId="46641"/>
    <cellStyle name="Total 3 7 3 3 2 3" xfId="11803"/>
    <cellStyle name="Total 3 7 3 3 2 4" xfId="26722"/>
    <cellStyle name="Total 3 7 3 3 2 5" xfId="40235"/>
    <cellStyle name="Total 3 7 3 3 3" xfId="7245"/>
    <cellStyle name="Total 3 7 3 3 3 2" xfId="15947"/>
    <cellStyle name="Total 3 7 3 3 3 2 2" xfId="47923"/>
    <cellStyle name="Total 3 7 3 3 3 3" xfId="21614"/>
    <cellStyle name="Total 3 7 3 3 3 4" xfId="28123"/>
    <cellStyle name="Total 3 7 3 3 3 5" xfId="41636"/>
    <cellStyle name="Total 3 7 3 3 4" xfId="8910"/>
    <cellStyle name="Total 3 7 3 3 4 2" xfId="17612"/>
    <cellStyle name="Total 3 7 3 3 4 3" xfId="21638"/>
    <cellStyle name="Total 3 7 3 3 4 4" xfId="29788"/>
    <cellStyle name="Total 3 7 3 3 4 5" xfId="43562"/>
    <cellStyle name="Total 3 7 3 3 5" xfId="9665"/>
    <cellStyle name="Total 3 7 3 3 5 2" xfId="18367"/>
    <cellStyle name="Total 3 7 3 3 5 3" xfId="20103"/>
    <cellStyle name="Total 3 7 3 3 5 4" xfId="30543"/>
    <cellStyle name="Total 3 7 3 3 5 5" xfId="49586"/>
    <cellStyle name="Total 3 7 3 3 6" xfId="10359"/>
    <cellStyle name="Total 3 7 3 3 6 2" xfId="19061"/>
    <cellStyle name="Total 3 7 3 3 6 3" xfId="19846"/>
    <cellStyle name="Total 3 7 3 3 6 4" xfId="31237"/>
    <cellStyle name="Total 3 7 3 3 6 5" xfId="50280"/>
    <cellStyle name="Total 3 7 3 3 7" xfId="10977"/>
    <cellStyle name="Total 3 7 3 3 7 2" xfId="19679"/>
    <cellStyle name="Total 3 7 3 3 7 3" xfId="13149"/>
    <cellStyle name="Total 3 7 3 3 7 4" xfId="31855"/>
    <cellStyle name="Total 3 7 3 3 7 5" xfId="50898"/>
    <cellStyle name="Total 3 7 3 3 8" xfId="13856"/>
    <cellStyle name="Total 3 7 3 3 9" xfId="22106"/>
    <cellStyle name="Total 3 7 3 4" xfId="6253"/>
    <cellStyle name="Total 3 7 3 4 2" xfId="14955"/>
    <cellStyle name="Total 3 7 3 4 2 2" xfId="47017"/>
    <cellStyle name="Total 3 7 3 4 3" xfId="13354"/>
    <cellStyle name="Total 3 7 3 4 4" xfId="27132"/>
    <cellStyle name="Total 3 7 3 4 5" xfId="40645"/>
    <cellStyle name="Total 3 7 3 5" xfId="3208"/>
    <cellStyle name="Total 3 7 3 5 2" xfId="12023"/>
    <cellStyle name="Total 3 7 3 5 2 2" xfId="44742"/>
    <cellStyle name="Total 3 7 3 5 3" xfId="24477"/>
    <cellStyle name="Total 3 7 3 5 4" xfId="22231"/>
    <cellStyle name="Total 3 7 3 5 5" xfId="37506"/>
    <cellStyle name="Total 3 7 3 6" xfId="3173"/>
    <cellStyle name="Total 3 7 3 6 2" xfId="11988"/>
    <cellStyle name="Total 3 7 3 6 2 2" xfId="44713"/>
    <cellStyle name="Total 3 7 3 6 3" xfId="23193"/>
    <cellStyle name="Total 3 7 3 6 4" xfId="23909"/>
    <cellStyle name="Total 3 7 3 6 5" xfId="37471"/>
    <cellStyle name="Total 3 7 3 7" xfId="6743"/>
    <cellStyle name="Total 3 7 3 7 2" xfId="15445"/>
    <cellStyle name="Total 3 7 3 7 3" xfId="12236"/>
    <cellStyle name="Total 3 7 3 7 4" xfId="27621"/>
    <cellStyle name="Total 3 7 3 7 5" xfId="41134"/>
    <cellStyle name="Total 3 7 3 8" xfId="7990"/>
    <cellStyle name="Total 3 7 3 8 2" xfId="16692"/>
    <cellStyle name="Total 3 7 3 8 3" xfId="21575"/>
    <cellStyle name="Total 3 7 3 8 4" xfId="28868"/>
    <cellStyle name="Total 3 7 3 8 5" xfId="48508"/>
    <cellStyle name="Total 3 7 3 9" xfId="8217"/>
    <cellStyle name="Total 3 7 3 9 2" xfId="16919"/>
    <cellStyle name="Total 3 7 3 9 3" xfId="21148"/>
    <cellStyle name="Total 3 7 3 9 4" xfId="29095"/>
    <cellStyle name="Total 3 7 3 9 5" xfId="48731"/>
    <cellStyle name="Total 3 7 4" xfId="1469"/>
    <cellStyle name="Total 3 7 4 10" xfId="9803"/>
    <cellStyle name="Total 3 7 4 10 2" xfId="18505"/>
    <cellStyle name="Total 3 7 4 10 3" xfId="11856"/>
    <cellStyle name="Total 3 7 4 10 4" xfId="30681"/>
    <cellStyle name="Total 3 7 4 10 5" xfId="49724"/>
    <cellStyle name="Total 3 7 4 11" xfId="10467"/>
    <cellStyle name="Total 3 7 4 11 2" xfId="19169"/>
    <cellStyle name="Total 3 7 4 11 3" xfId="12674"/>
    <cellStyle name="Total 3 7 4 11 4" xfId="31345"/>
    <cellStyle name="Total 3 7 4 11 5" xfId="50388"/>
    <cellStyle name="Total 3 7 4 12" xfId="11249"/>
    <cellStyle name="Total 3 7 4 13" xfId="22688"/>
    <cellStyle name="Total 3 7 4 14" xfId="21746"/>
    <cellStyle name="Total 3 7 4 15" xfId="33262"/>
    <cellStyle name="Total 3 7 4 16" xfId="34398"/>
    <cellStyle name="Total 3 7 4 17" xfId="36309"/>
    <cellStyle name="Total 3 7 4 18" xfId="38836"/>
    <cellStyle name="Total 3 7 4 2" xfId="4817"/>
    <cellStyle name="Total 3 7 4 2 10" xfId="25696"/>
    <cellStyle name="Total 3 7 4 2 11" xfId="33635"/>
    <cellStyle name="Total 3 7 4 2 12" xfId="34571"/>
    <cellStyle name="Total 3 7 4 2 13" xfId="36682"/>
    <cellStyle name="Total 3 7 4 2 14" xfId="39209"/>
    <cellStyle name="Total 3 7 4 2 2" xfId="5902"/>
    <cellStyle name="Total 3 7 4 2 2 2" xfId="14604"/>
    <cellStyle name="Total 3 7 4 2 2 2 2" xfId="46699"/>
    <cellStyle name="Total 3 7 4 2 2 3" xfId="21198"/>
    <cellStyle name="Total 3 7 4 2 2 4" xfId="26781"/>
    <cellStyle name="Total 3 7 4 2 2 5" xfId="40294"/>
    <cellStyle name="Total 3 7 4 2 3" xfId="6908"/>
    <cellStyle name="Total 3 7 4 2 3 2" xfId="15610"/>
    <cellStyle name="Total 3 7 4 2 3 2 2" xfId="47586"/>
    <cellStyle name="Total 3 7 4 2 3 3" xfId="12537"/>
    <cellStyle name="Total 3 7 4 2 3 4" xfId="27786"/>
    <cellStyle name="Total 3 7 4 2 3 5" xfId="41299"/>
    <cellStyle name="Total 3 7 4 2 4" xfId="8573"/>
    <cellStyle name="Total 3 7 4 2 4 2" xfId="17275"/>
    <cellStyle name="Total 3 7 4 2 4 3" xfId="23238"/>
    <cellStyle name="Total 3 7 4 2 4 4" xfId="29451"/>
    <cellStyle name="Total 3 7 4 2 4 5" xfId="43225"/>
    <cellStyle name="Total 3 7 4 2 5" xfId="9328"/>
    <cellStyle name="Total 3 7 4 2 5 2" xfId="18030"/>
    <cellStyle name="Total 3 7 4 2 5 3" xfId="23282"/>
    <cellStyle name="Total 3 7 4 2 5 4" xfId="30206"/>
    <cellStyle name="Total 3 7 4 2 5 5" xfId="49249"/>
    <cellStyle name="Total 3 7 4 2 6" xfId="10022"/>
    <cellStyle name="Total 3 7 4 2 6 2" xfId="18724"/>
    <cellStyle name="Total 3 7 4 2 6 3" xfId="12457"/>
    <cellStyle name="Total 3 7 4 2 6 4" xfId="30900"/>
    <cellStyle name="Total 3 7 4 2 6 5" xfId="49943"/>
    <cellStyle name="Total 3 7 4 2 7" xfId="10640"/>
    <cellStyle name="Total 3 7 4 2 7 2" xfId="19342"/>
    <cellStyle name="Total 3 7 4 2 7 3" xfId="13039"/>
    <cellStyle name="Total 3 7 4 2 7 4" xfId="31518"/>
    <cellStyle name="Total 3 7 4 2 7 5" xfId="50561"/>
    <cellStyle name="Total 3 7 4 2 8" xfId="13519"/>
    <cellStyle name="Total 3 7 4 2 9" xfId="21627"/>
    <cellStyle name="Total 3 7 4 3" xfId="5181"/>
    <cellStyle name="Total 3 7 4 3 10" xfId="26060"/>
    <cellStyle name="Total 3 7 4 3 11" xfId="33999"/>
    <cellStyle name="Total 3 7 4 3 12" xfId="34935"/>
    <cellStyle name="Total 3 7 4 3 13" xfId="37046"/>
    <cellStyle name="Total 3 7 4 3 14" xfId="39573"/>
    <cellStyle name="Total 3 7 4 3 2" xfId="5740"/>
    <cellStyle name="Total 3 7 4 3 2 2" xfId="14442"/>
    <cellStyle name="Total 3 7 4 3 2 2 2" xfId="46549"/>
    <cellStyle name="Total 3 7 4 3 2 3" xfId="20553"/>
    <cellStyle name="Total 3 7 4 3 2 4" xfId="26619"/>
    <cellStyle name="Total 3 7 4 3 2 5" xfId="40132"/>
    <cellStyle name="Total 3 7 4 3 3" xfId="7272"/>
    <cellStyle name="Total 3 7 4 3 3 2" xfId="15974"/>
    <cellStyle name="Total 3 7 4 3 3 2 2" xfId="47950"/>
    <cellStyle name="Total 3 7 4 3 3 3" xfId="21944"/>
    <cellStyle name="Total 3 7 4 3 3 4" xfId="28150"/>
    <cellStyle name="Total 3 7 4 3 3 5" xfId="41663"/>
    <cellStyle name="Total 3 7 4 3 4" xfId="8937"/>
    <cellStyle name="Total 3 7 4 3 4 2" xfId="17639"/>
    <cellStyle name="Total 3 7 4 3 4 3" xfId="23293"/>
    <cellStyle name="Total 3 7 4 3 4 4" xfId="29815"/>
    <cellStyle name="Total 3 7 4 3 4 5" xfId="43589"/>
    <cellStyle name="Total 3 7 4 3 5" xfId="9692"/>
    <cellStyle name="Total 3 7 4 3 5 2" xfId="18394"/>
    <cellStyle name="Total 3 7 4 3 5 3" xfId="20358"/>
    <cellStyle name="Total 3 7 4 3 5 4" xfId="30570"/>
    <cellStyle name="Total 3 7 4 3 5 5" xfId="49613"/>
    <cellStyle name="Total 3 7 4 3 6" xfId="10386"/>
    <cellStyle name="Total 3 7 4 3 6 2" xfId="19088"/>
    <cellStyle name="Total 3 7 4 3 6 3" xfId="11790"/>
    <cellStyle name="Total 3 7 4 3 6 4" xfId="31264"/>
    <cellStyle name="Total 3 7 4 3 6 5" xfId="50307"/>
    <cellStyle name="Total 3 7 4 3 7" xfId="11004"/>
    <cellStyle name="Total 3 7 4 3 7 2" xfId="19706"/>
    <cellStyle name="Total 3 7 4 3 7 3" xfId="12487"/>
    <cellStyle name="Total 3 7 4 3 7 4" xfId="31882"/>
    <cellStyle name="Total 3 7 4 3 7 5" xfId="50925"/>
    <cellStyle name="Total 3 7 4 3 8" xfId="13883"/>
    <cellStyle name="Total 3 7 4 3 9" xfId="11742"/>
    <cellStyle name="Total 3 7 4 4" xfId="6042"/>
    <cellStyle name="Total 3 7 4 4 2" xfId="14744"/>
    <cellStyle name="Total 3 7 4 4 2 2" xfId="46824"/>
    <cellStyle name="Total 3 7 4 4 3" xfId="22318"/>
    <cellStyle name="Total 3 7 4 4 4" xfId="26921"/>
    <cellStyle name="Total 3 7 4 4 5" xfId="40434"/>
    <cellStyle name="Total 3 7 4 5" xfId="6664"/>
    <cellStyle name="Total 3 7 4 5 2" xfId="15366"/>
    <cellStyle name="Total 3 7 4 5 2 2" xfId="47373"/>
    <cellStyle name="Total 3 7 4 5 3" xfId="23430"/>
    <cellStyle name="Total 3 7 4 5 4" xfId="27542"/>
    <cellStyle name="Total 3 7 4 5 5" xfId="41055"/>
    <cellStyle name="Total 3 7 4 6" xfId="6752"/>
    <cellStyle name="Total 3 7 4 6 2" xfId="15454"/>
    <cellStyle name="Total 3 7 4 6 2 2" xfId="47445"/>
    <cellStyle name="Total 3 7 4 6 3" xfId="13371"/>
    <cellStyle name="Total 3 7 4 6 4" xfId="27630"/>
    <cellStyle name="Total 3 7 4 6 5" xfId="41143"/>
    <cellStyle name="Total 3 7 4 7" xfId="7378"/>
    <cellStyle name="Total 3 7 4 7 2" xfId="16080"/>
    <cellStyle name="Total 3 7 4 7 3" xfId="22037"/>
    <cellStyle name="Total 3 7 4 7 4" xfId="28256"/>
    <cellStyle name="Total 3 7 4 7 5" xfId="41769"/>
    <cellStyle name="Total 3 7 4 8" xfId="8296"/>
    <cellStyle name="Total 3 7 4 8 2" xfId="16998"/>
    <cellStyle name="Total 3 7 4 8 3" xfId="22365"/>
    <cellStyle name="Total 3 7 4 8 4" xfId="29174"/>
    <cellStyle name="Total 3 7 4 8 5" xfId="48810"/>
    <cellStyle name="Total 3 7 4 9" xfId="9073"/>
    <cellStyle name="Total 3 7 4 9 2" xfId="17775"/>
    <cellStyle name="Total 3 7 4 9 3" xfId="23898"/>
    <cellStyle name="Total 3 7 4 9 4" xfId="29951"/>
    <cellStyle name="Total 3 7 4 9 5" xfId="48994"/>
    <cellStyle name="Total 3 7 5" xfId="4800"/>
    <cellStyle name="Total 3 7 5 10" xfId="25679"/>
    <cellStyle name="Total 3 7 5 11" xfId="33618"/>
    <cellStyle name="Total 3 7 5 12" xfId="34554"/>
    <cellStyle name="Total 3 7 5 13" xfId="36665"/>
    <cellStyle name="Total 3 7 5 14" xfId="39192"/>
    <cellStyle name="Total 3 7 5 2" xfId="6060"/>
    <cellStyle name="Total 3 7 5 2 2" xfId="14762"/>
    <cellStyle name="Total 3 7 5 2 2 2" xfId="46840"/>
    <cellStyle name="Total 3 7 5 2 3" xfId="24245"/>
    <cellStyle name="Total 3 7 5 2 4" xfId="26939"/>
    <cellStyle name="Total 3 7 5 2 5" xfId="40452"/>
    <cellStyle name="Total 3 7 5 3" xfId="6891"/>
    <cellStyle name="Total 3 7 5 3 2" xfId="15593"/>
    <cellStyle name="Total 3 7 5 3 2 2" xfId="47569"/>
    <cellStyle name="Total 3 7 5 3 3" xfId="12290"/>
    <cellStyle name="Total 3 7 5 3 4" xfId="27769"/>
    <cellStyle name="Total 3 7 5 3 5" xfId="41282"/>
    <cellStyle name="Total 3 7 5 4" xfId="8556"/>
    <cellStyle name="Total 3 7 5 4 2" xfId="17258"/>
    <cellStyle name="Total 3 7 5 4 3" xfId="21282"/>
    <cellStyle name="Total 3 7 5 4 4" xfId="29434"/>
    <cellStyle name="Total 3 7 5 4 5" xfId="43208"/>
    <cellStyle name="Total 3 7 5 5" xfId="9311"/>
    <cellStyle name="Total 3 7 5 5 2" xfId="18013"/>
    <cellStyle name="Total 3 7 5 5 3" xfId="20779"/>
    <cellStyle name="Total 3 7 5 5 4" xfId="30189"/>
    <cellStyle name="Total 3 7 5 5 5" xfId="49232"/>
    <cellStyle name="Total 3 7 5 6" xfId="10005"/>
    <cellStyle name="Total 3 7 5 6 2" xfId="18707"/>
    <cellStyle name="Total 3 7 5 6 3" xfId="11213"/>
    <cellStyle name="Total 3 7 5 6 4" xfId="30883"/>
    <cellStyle name="Total 3 7 5 6 5" xfId="49926"/>
    <cellStyle name="Total 3 7 5 7" xfId="10623"/>
    <cellStyle name="Total 3 7 5 7 2" xfId="19325"/>
    <cellStyle name="Total 3 7 5 7 3" xfId="20166"/>
    <cellStyle name="Total 3 7 5 7 4" xfId="31501"/>
    <cellStyle name="Total 3 7 5 7 5" xfId="50544"/>
    <cellStyle name="Total 3 7 5 8" xfId="13502"/>
    <cellStyle name="Total 3 7 5 9" xfId="22946"/>
    <cellStyle name="Total 3 7 6" xfId="4702"/>
    <cellStyle name="Total 3 7 6 10" xfId="25581"/>
    <cellStyle name="Total 3 7 6 11" xfId="33520"/>
    <cellStyle name="Total 3 7 6 12" xfId="34456"/>
    <cellStyle name="Total 3 7 6 13" xfId="36567"/>
    <cellStyle name="Total 3 7 6 14" xfId="39094"/>
    <cellStyle name="Total 3 7 6 2" xfId="5330"/>
    <cellStyle name="Total 3 7 6 2 2" xfId="14032"/>
    <cellStyle name="Total 3 7 6 2 2 2" xfId="46170"/>
    <cellStyle name="Total 3 7 6 2 3" xfId="20531"/>
    <cellStyle name="Total 3 7 6 2 4" xfId="26209"/>
    <cellStyle name="Total 3 7 6 2 5" xfId="39722"/>
    <cellStyle name="Total 3 7 6 3" xfId="6793"/>
    <cellStyle name="Total 3 7 6 3 2" xfId="15495"/>
    <cellStyle name="Total 3 7 6 3 2 2" xfId="47471"/>
    <cellStyle name="Total 3 7 6 3 3" xfId="11825"/>
    <cellStyle name="Total 3 7 6 3 4" xfId="27671"/>
    <cellStyle name="Total 3 7 6 3 5" xfId="41184"/>
    <cellStyle name="Total 3 7 6 4" xfId="8458"/>
    <cellStyle name="Total 3 7 6 4 2" xfId="17160"/>
    <cellStyle name="Total 3 7 6 4 3" xfId="22328"/>
    <cellStyle name="Total 3 7 6 4 4" xfId="29336"/>
    <cellStyle name="Total 3 7 6 4 5" xfId="43110"/>
    <cellStyle name="Total 3 7 6 5" xfId="9213"/>
    <cellStyle name="Total 3 7 6 5 2" xfId="17915"/>
    <cellStyle name="Total 3 7 6 5 3" xfId="21056"/>
    <cellStyle name="Total 3 7 6 5 4" xfId="30091"/>
    <cellStyle name="Total 3 7 6 5 5" xfId="49134"/>
    <cellStyle name="Total 3 7 6 6" xfId="9907"/>
    <cellStyle name="Total 3 7 6 6 2" xfId="18609"/>
    <cellStyle name="Total 3 7 6 6 3" xfId="11155"/>
    <cellStyle name="Total 3 7 6 6 4" xfId="30785"/>
    <cellStyle name="Total 3 7 6 6 5" xfId="49828"/>
    <cellStyle name="Total 3 7 6 7" xfId="10525"/>
    <cellStyle name="Total 3 7 6 7 2" xfId="19227"/>
    <cellStyle name="Total 3 7 6 7 3" xfId="20134"/>
    <cellStyle name="Total 3 7 6 7 4" xfId="31403"/>
    <cellStyle name="Total 3 7 6 7 5" xfId="50446"/>
    <cellStyle name="Total 3 7 6 8" xfId="13404"/>
    <cellStyle name="Total 3 7 6 9" xfId="23535"/>
    <cellStyle name="Total 3 7 7" xfId="3245"/>
    <cellStyle name="Total 3 7 7 2" xfId="12060"/>
    <cellStyle name="Total 3 7 7 2 2" xfId="44776"/>
    <cellStyle name="Total 3 7 7 3" xfId="13080"/>
    <cellStyle name="Total 3 7 7 4" xfId="25428"/>
    <cellStyle name="Total 3 7 7 5" xfId="37543"/>
    <cellStyle name="Total 3 7 8" xfId="5770"/>
    <cellStyle name="Total 3 7 8 2" xfId="14472"/>
    <cellStyle name="Total 3 7 8 2 2" xfId="46576"/>
    <cellStyle name="Total 3 7 8 3" xfId="12512"/>
    <cellStyle name="Total 3 7 8 4" xfId="26649"/>
    <cellStyle name="Total 3 7 8 5" xfId="40162"/>
    <cellStyle name="Total 3 7 9" xfId="5484"/>
    <cellStyle name="Total 3 7 9 2" xfId="14186"/>
    <cellStyle name="Total 3 7 9 2 2" xfId="46311"/>
    <cellStyle name="Total 3 7 9 3" xfId="23837"/>
    <cellStyle name="Total 3 7 9 4" xfId="26363"/>
    <cellStyle name="Total 3 7 9 5" xfId="39876"/>
    <cellStyle name="Total 3 8" xfId="553"/>
    <cellStyle name="Total 3 8 10" xfId="7815"/>
    <cellStyle name="Total 3 8 10 2" xfId="16517"/>
    <cellStyle name="Total 3 8 10 3" xfId="23478"/>
    <cellStyle name="Total 3 8 10 4" xfId="28693"/>
    <cellStyle name="Total 3 8 10 5" xfId="48337"/>
    <cellStyle name="Total 3 8 11" xfId="8395"/>
    <cellStyle name="Total 3 8 11 2" xfId="17097"/>
    <cellStyle name="Total 3 8 11 3" xfId="23292"/>
    <cellStyle name="Total 3 8 11 4" xfId="29273"/>
    <cellStyle name="Total 3 8 11 5" xfId="48853"/>
    <cellStyle name="Total 3 8 12" xfId="9164"/>
    <cellStyle name="Total 3 8 12 2" xfId="17866"/>
    <cellStyle name="Total 3 8 12 3" xfId="23853"/>
    <cellStyle name="Total 3 8 12 4" xfId="30042"/>
    <cellStyle name="Total 3 8 12 5" xfId="49085"/>
    <cellStyle name="Total 3 8 13" xfId="1984"/>
    <cellStyle name="Total 3 8 14" xfId="24920"/>
    <cellStyle name="Total 3 8 15" xfId="24043"/>
    <cellStyle name="Total 3 8 16" xfId="32047"/>
    <cellStyle name="Total 3 8 17" xfId="34096"/>
    <cellStyle name="Total 3 8 18" xfId="35094"/>
    <cellStyle name="Total 3 8 19" xfId="37194"/>
    <cellStyle name="Total 3 8 2" xfId="1003"/>
    <cellStyle name="Total 3 8 2 10" xfId="8189"/>
    <cellStyle name="Total 3 8 2 10 2" xfId="16891"/>
    <cellStyle name="Total 3 8 2 10 3" xfId="22885"/>
    <cellStyle name="Total 3 8 2 10 4" xfId="29067"/>
    <cellStyle name="Total 3 8 2 10 5" xfId="48707"/>
    <cellStyle name="Total 3 8 2 11" xfId="7796"/>
    <cellStyle name="Total 3 8 2 11 2" xfId="16498"/>
    <cellStyle name="Total 3 8 2 11 3" xfId="20784"/>
    <cellStyle name="Total 3 8 2 11 4" xfId="28674"/>
    <cellStyle name="Total 3 8 2 11 5" xfId="48320"/>
    <cellStyle name="Total 3 8 2 12" xfId="11527"/>
    <cellStyle name="Total 3 8 2 13" xfId="21946"/>
    <cellStyle name="Total 3 8 2 14" xfId="1743"/>
    <cellStyle name="Total 3 8 2 15" xfId="32796"/>
    <cellStyle name="Total 3 8 2 16" xfId="34336"/>
    <cellStyle name="Total 3 8 2 17" xfId="35843"/>
    <cellStyle name="Total 3 8 2 18" xfId="38370"/>
    <cellStyle name="Total 3 8 2 2" xfId="4905"/>
    <cellStyle name="Total 3 8 2 2 10" xfId="25784"/>
    <cellStyle name="Total 3 8 2 2 11" xfId="33723"/>
    <cellStyle name="Total 3 8 2 2 12" xfId="34659"/>
    <cellStyle name="Total 3 8 2 2 13" xfId="36770"/>
    <cellStyle name="Total 3 8 2 2 14" xfId="39297"/>
    <cellStyle name="Total 3 8 2 2 2" xfId="5948"/>
    <cellStyle name="Total 3 8 2 2 2 2" xfId="14650"/>
    <cellStyle name="Total 3 8 2 2 2 2 2" xfId="46737"/>
    <cellStyle name="Total 3 8 2 2 2 3" xfId="24008"/>
    <cellStyle name="Total 3 8 2 2 2 4" xfId="26827"/>
    <cellStyle name="Total 3 8 2 2 2 5" xfId="40340"/>
    <cellStyle name="Total 3 8 2 2 3" xfId="6996"/>
    <cellStyle name="Total 3 8 2 2 3 2" xfId="15698"/>
    <cellStyle name="Total 3 8 2 2 3 2 2" xfId="47674"/>
    <cellStyle name="Total 3 8 2 2 3 3" xfId="12756"/>
    <cellStyle name="Total 3 8 2 2 3 4" xfId="27874"/>
    <cellStyle name="Total 3 8 2 2 3 5" xfId="41387"/>
    <cellStyle name="Total 3 8 2 2 4" xfId="8661"/>
    <cellStyle name="Total 3 8 2 2 4 2" xfId="17363"/>
    <cellStyle name="Total 3 8 2 2 4 3" xfId="21521"/>
    <cellStyle name="Total 3 8 2 2 4 4" xfId="29539"/>
    <cellStyle name="Total 3 8 2 2 4 5" xfId="43313"/>
    <cellStyle name="Total 3 8 2 2 5" xfId="9416"/>
    <cellStyle name="Total 3 8 2 2 5 2" xfId="18118"/>
    <cellStyle name="Total 3 8 2 2 5 3" xfId="20893"/>
    <cellStyle name="Total 3 8 2 2 5 4" xfId="30294"/>
    <cellStyle name="Total 3 8 2 2 5 5" xfId="49337"/>
    <cellStyle name="Total 3 8 2 2 6" xfId="10110"/>
    <cellStyle name="Total 3 8 2 2 6 2" xfId="18812"/>
    <cellStyle name="Total 3 8 2 2 6 3" xfId="2587"/>
    <cellStyle name="Total 3 8 2 2 6 4" xfId="30988"/>
    <cellStyle name="Total 3 8 2 2 6 5" xfId="50031"/>
    <cellStyle name="Total 3 8 2 2 7" xfId="10728"/>
    <cellStyle name="Total 3 8 2 2 7 2" xfId="19430"/>
    <cellStyle name="Total 3 8 2 2 7 3" xfId="11352"/>
    <cellStyle name="Total 3 8 2 2 7 4" xfId="31606"/>
    <cellStyle name="Total 3 8 2 2 7 5" xfId="50649"/>
    <cellStyle name="Total 3 8 2 2 8" xfId="13607"/>
    <cellStyle name="Total 3 8 2 2 9" xfId="24082"/>
    <cellStyle name="Total 3 8 2 3" xfId="4772"/>
    <cellStyle name="Total 3 8 2 3 10" xfId="25651"/>
    <cellStyle name="Total 3 8 2 3 11" xfId="33590"/>
    <cellStyle name="Total 3 8 2 3 12" xfId="34526"/>
    <cellStyle name="Total 3 8 2 3 13" xfId="36637"/>
    <cellStyle name="Total 3 8 2 3 14" xfId="39164"/>
    <cellStyle name="Total 3 8 2 3 2" xfId="5660"/>
    <cellStyle name="Total 3 8 2 3 2 2" xfId="14362"/>
    <cellStyle name="Total 3 8 2 3 2 2 2" xfId="46477"/>
    <cellStyle name="Total 3 8 2 3 2 3" xfId="21998"/>
    <cellStyle name="Total 3 8 2 3 2 4" xfId="26539"/>
    <cellStyle name="Total 3 8 2 3 2 5" xfId="40052"/>
    <cellStyle name="Total 3 8 2 3 3" xfId="6863"/>
    <cellStyle name="Total 3 8 2 3 3 2" xfId="15565"/>
    <cellStyle name="Total 3 8 2 3 3 2 2" xfId="47541"/>
    <cellStyle name="Total 3 8 2 3 3 3" xfId="11669"/>
    <cellStyle name="Total 3 8 2 3 3 4" xfId="27741"/>
    <cellStyle name="Total 3 8 2 3 3 5" xfId="41254"/>
    <cellStyle name="Total 3 8 2 3 4" xfId="8528"/>
    <cellStyle name="Total 3 8 2 3 4 2" xfId="17230"/>
    <cellStyle name="Total 3 8 2 3 4 3" xfId="21535"/>
    <cellStyle name="Total 3 8 2 3 4 4" xfId="29406"/>
    <cellStyle name="Total 3 8 2 3 4 5" xfId="43180"/>
    <cellStyle name="Total 3 8 2 3 5" xfId="9283"/>
    <cellStyle name="Total 3 8 2 3 5 2" xfId="17985"/>
    <cellStyle name="Total 3 8 2 3 5 3" xfId="21894"/>
    <cellStyle name="Total 3 8 2 3 5 4" xfId="30161"/>
    <cellStyle name="Total 3 8 2 3 5 5" xfId="49204"/>
    <cellStyle name="Total 3 8 2 3 6" xfId="9977"/>
    <cellStyle name="Total 3 8 2 3 6 2" xfId="18679"/>
    <cellStyle name="Total 3 8 2 3 6 3" xfId="11162"/>
    <cellStyle name="Total 3 8 2 3 6 4" xfId="30855"/>
    <cellStyle name="Total 3 8 2 3 6 5" xfId="49898"/>
    <cellStyle name="Total 3 8 2 3 7" xfId="10595"/>
    <cellStyle name="Total 3 8 2 3 7 2" xfId="19297"/>
    <cellStyle name="Total 3 8 2 3 7 3" xfId="12148"/>
    <cellStyle name="Total 3 8 2 3 7 4" xfId="31473"/>
    <cellStyle name="Total 3 8 2 3 7 5" xfId="50516"/>
    <cellStyle name="Total 3 8 2 3 8" xfId="13474"/>
    <cellStyle name="Total 3 8 2 3 9" xfId="23719"/>
    <cellStyle name="Total 3 8 2 4" xfId="6097"/>
    <cellStyle name="Total 3 8 2 4 2" xfId="14799"/>
    <cellStyle name="Total 3 8 2 4 2 2" xfId="46873"/>
    <cellStyle name="Total 3 8 2 4 3" xfId="24622"/>
    <cellStyle name="Total 3 8 2 4 4" xfId="26976"/>
    <cellStyle name="Total 3 8 2 4 5" xfId="40489"/>
    <cellStyle name="Total 3 8 2 5" xfId="6399"/>
    <cellStyle name="Total 3 8 2 5 2" xfId="15101"/>
    <cellStyle name="Total 3 8 2 5 2 2" xfId="47150"/>
    <cellStyle name="Total 3 8 2 5 3" xfId="24074"/>
    <cellStyle name="Total 3 8 2 5 4" xfId="27278"/>
    <cellStyle name="Total 3 8 2 5 5" xfId="40791"/>
    <cellStyle name="Total 3 8 2 6" xfId="6737"/>
    <cellStyle name="Total 3 8 2 6 2" xfId="15439"/>
    <cellStyle name="Total 3 8 2 6 2 2" xfId="47436"/>
    <cellStyle name="Total 3 8 2 6 3" xfId="12698"/>
    <cellStyle name="Total 3 8 2 6 4" xfId="27615"/>
    <cellStyle name="Total 3 8 2 6 5" xfId="41128"/>
    <cellStyle name="Total 3 8 2 7" xfId="3121"/>
    <cellStyle name="Total 3 8 2 7 2" xfId="11940"/>
    <cellStyle name="Total 3 8 2 7 3" xfId="20715"/>
    <cellStyle name="Total 3 8 2 7 4" xfId="23159"/>
    <cellStyle name="Total 3 8 2 7 5" xfId="37419"/>
    <cellStyle name="Total 3 8 2 8" xfId="8014"/>
    <cellStyle name="Total 3 8 2 8 2" xfId="16716"/>
    <cellStyle name="Total 3 8 2 8 3" xfId="21859"/>
    <cellStyle name="Total 3 8 2 8 4" xfId="28892"/>
    <cellStyle name="Total 3 8 2 8 5" xfId="48532"/>
    <cellStyle name="Total 3 8 2 9" xfId="8109"/>
    <cellStyle name="Total 3 8 2 9 2" xfId="16811"/>
    <cellStyle name="Total 3 8 2 9 3" xfId="24108"/>
    <cellStyle name="Total 3 8 2 9 4" xfId="28987"/>
    <cellStyle name="Total 3 8 2 9 5" xfId="48627"/>
    <cellStyle name="Total 3 8 3" xfId="3544"/>
    <cellStyle name="Total 3 8 3 10" xfId="1853"/>
    <cellStyle name="Total 3 8 3 11" xfId="32259"/>
    <cellStyle name="Total 3 8 3 12" xfId="34165"/>
    <cellStyle name="Total 3 8 3 13" xfId="35306"/>
    <cellStyle name="Total 3 8 3 14" xfId="37842"/>
    <cellStyle name="Total 3 8 3 2" xfId="5827"/>
    <cellStyle name="Total 3 8 3 2 2" xfId="14529"/>
    <cellStyle name="Total 3 8 3 2 2 2" xfId="46627"/>
    <cellStyle name="Total 3 8 3 2 3" xfId="24880"/>
    <cellStyle name="Total 3 8 3 2 4" xfId="26706"/>
    <cellStyle name="Total 3 8 3 2 5" xfId="40219"/>
    <cellStyle name="Total 3 8 3 3" xfId="6532"/>
    <cellStyle name="Total 3 8 3 3 2" xfId="15234"/>
    <cellStyle name="Total 3 8 3 3 2 2" xfId="47263"/>
    <cellStyle name="Total 3 8 3 3 3" xfId="20601"/>
    <cellStyle name="Total 3 8 3 3 4" xfId="27411"/>
    <cellStyle name="Total 3 8 3 3 5" xfId="40924"/>
    <cellStyle name="Total 3 8 3 4" xfId="7632"/>
    <cellStyle name="Total 3 8 3 4 2" xfId="16334"/>
    <cellStyle name="Total 3 8 3 4 3" xfId="21822"/>
    <cellStyle name="Total 3 8 3 4 4" xfId="28510"/>
    <cellStyle name="Total 3 8 3 4 5" xfId="42000"/>
    <cellStyle name="Total 3 8 3 5" xfId="8427"/>
    <cellStyle name="Total 3 8 3 5 2" xfId="17129"/>
    <cellStyle name="Total 3 8 3 5 3" xfId="25139"/>
    <cellStyle name="Total 3 8 3 5 4" xfId="29305"/>
    <cellStyle name="Total 3 8 3 5 5" xfId="48885"/>
    <cellStyle name="Total 3 8 3 6" xfId="9188"/>
    <cellStyle name="Total 3 8 3 6 2" xfId="17890"/>
    <cellStyle name="Total 3 8 3 6 3" xfId="21402"/>
    <cellStyle name="Total 3 8 3 6 4" xfId="30066"/>
    <cellStyle name="Total 3 8 3 6 5" xfId="49109"/>
    <cellStyle name="Total 3 8 3 7" xfId="9894"/>
    <cellStyle name="Total 3 8 3 7 2" xfId="18596"/>
    <cellStyle name="Total 3 8 3 7 3" xfId="20289"/>
    <cellStyle name="Total 3 8 3 7 4" xfId="30772"/>
    <cellStyle name="Total 3 8 3 7 5" xfId="49815"/>
    <cellStyle name="Total 3 8 3 8" xfId="12341"/>
    <cellStyle name="Total 3 8 3 9" xfId="22525"/>
    <cellStyle name="Total 3 8 4" xfId="4938"/>
    <cellStyle name="Total 3 8 4 10" xfId="25817"/>
    <cellStyle name="Total 3 8 4 11" xfId="33756"/>
    <cellStyle name="Total 3 8 4 12" xfId="34692"/>
    <cellStyle name="Total 3 8 4 13" xfId="36803"/>
    <cellStyle name="Total 3 8 4 14" xfId="39330"/>
    <cellStyle name="Total 3 8 4 2" xfId="6179"/>
    <cellStyle name="Total 3 8 4 2 2" xfId="14881"/>
    <cellStyle name="Total 3 8 4 2 2 2" xfId="46946"/>
    <cellStyle name="Total 3 8 4 2 3" xfId="24464"/>
    <cellStyle name="Total 3 8 4 2 4" xfId="27058"/>
    <cellStyle name="Total 3 8 4 2 5" xfId="40571"/>
    <cellStyle name="Total 3 8 4 3" xfId="7029"/>
    <cellStyle name="Total 3 8 4 3 2" xfId="15731"/>
    <cellStyle name="Total 3 8 4 3 2 2" xfId="47707"/>
    <cellStyle name="Total 3 8 4 3 3" xfId="11959"/>
    <cellStyle name="Total 3 8 4 3 4" xfId="27907"/>
    <cellStyle name="Total 3 8 4 3 5" xfId="41420"/>
    <cellStyle name="Total 3 8 4 4" xfId="8694"/>
    <cellStyle name="Total 3 8 4 4 2" xfId="17396"/>
    <cellStyle name="Total 3 8 4 4 3" xfId="25355"/>
    <cellStyle name="Total 3 8 4 4 4" xfId="29572"/>
    <cellStyle name="Total 3 8 4 4 5" xfId="43346"/>
    <cellStyle name="Total 3 8 4 5" xfId="9449"/>
    <cellStyle name="Total 3 8 4 5 2" xfId="18151"/>
    <cellStyle name="Total 3 8 4 5 3" xfId="24723"/>
    <cellStyle name="Total 3 8 4 5 4" xfId="30327"/>
    <cellStyle name="Total 3 8 4 5 5" xfId="49370"/>
    <cellStyle name="Total 3 8 4 6" xfId="10143"/>
    <cellStyle name="Total 3 8 4 6 2" xfId="18845"/>
    <cellStyle name="Total 3 8 4 6 3" xfId="11136"/>
    <cellStyle name="Total 3 8 4 6 4" xfId="31021"/>
    <cellStyle name="Total 3 8 4 6 5" xfId="50064"/>
    <cellStyle name="Total 3 8 4 7" xfId="10761"/>
    <cellStyle name="Total 3 8 4 7 2" xfId="19463"/>
    <cellStyle name="Total 3 8 4 7 3" xfId="12427"/>
    <cellStyle name="Total 3 8 4 7 4" xfId="31639"/>
    <cellStyle name="Total 3 8 4 7 5" xfId="50682"/>
    <cellStyle name="Total 3 8 4 8" xfId="13640"/>
    <cellStyle name="Total 3 8 4 9" xfId="25484"/>
    <cellStyle name="Total 3 8 5" xfId="6530"/>
    <cellStyle name="Total 3 8 5 2" xfId="15232"/>
    <cellStyle name="Total 3 8 5 2 2" xfId="47261"/>
    <cellStyle name="Total 3 8 5 3" xfId="22259"/>
    <cellStyle name="Total 3 8 5 4" xfId="27409"/>
    <cellStyle name="Total 3 8 5 5" xfId="40922"/>
    <cellStyle name="Total 3 8 6" xfId="3276"/>
    <cellStyle name="Total 3 8 6 2" xfId="12091"/>
    <cellStyle name="Total 3 8 6 2 2" xfId="44806"/>
    <cellStyle name="Total 3 8 6 3" xfId="25195"/>
    <cellStyle name="Total 3 8 6 4" xfId="21327"/>
    <cellStyle name="Total 3 8 6 5" xfId="37574"/>
    <cellStyle name="Total 3 8 7" xfId="6786"/>
    <cellStyle name="Total 3 8 7 2" xfId="15488"/>
    <cellStyle name="Total 3 8 7 2 2" xfId="47466"/>
    <cellStyle name="Total 3 8 7 3" xfId="13302"/>
    <cellStyle name="Total 3 8 7 4" xfId="27664"/>
    <cellStyle name="Total 3 8 7 5" xfId="41177"/>
    <cellStyle name="Total 3 8 8" xfId="5369"/>
    <cellStyle name="Total 3 8 8 2" xfId="14071"/>
    <cellStyle name="Total 3 8 8 3" xfId="25109"/>
    <cellStyle name="Total 3 8 8 4" xfId="26248"/>
    <cellStyle name="Total 3 8 8 5" xfId="39761"/>
    <cellStyle name="Total 3 8 9" xfId="7482"/>
    <cellStyle name="Total 3 8 9 2" xfId="16184"/>
    <cellStyle name="Total 3 8 9 3" xfId="24171"/>
    <cellStyle name="Total 3 8 9 4" xfId="28360"/>
    <cellStyle name="Total 3 8 9 5" xfId="48091"/>
    <cellStyle name="Total 3 9" xfId="803"/>
    <cellStyle name="Total 3 9 10" xfId="8300"/>
    <cellStyle name="Total 3 9 10 2" xfId="17002"/>
    <cellStyle name="Total 3 9 10 3" xfId="11123"/>
    <cellStyle name="Total 3 9 10 4" xfId="29178"/>
    <cellStyle name="Total 3 9 10 5" xfId="48814"/>
    <cellStyle name="Total 3 9 11" xfId="9075"/>
    <cellStyle name="Total 3 9 11 2" xfId="17777"/>
    <cellStyle name="Total 3 9 11 3" xfId="22565"/>
    <cellStyle name="Total 3 9 11 4" xfId="29953"/>
    <cellStyle name="Total 3 9 11 5" xfId="48996"/>
    <cellStyle name="Total 3 9 12" xfId="11347"/>
    <cellStyle name="Total 3 9 13" xfId="1785"/>
    <cellStyle name="Total 3 9 14" xfId="22049"/>
    <cellStyle name="Total 3 9 15" xfId="32596"/>
    <cellStyle name="Total 3 9 16" xfId="34279"/>
    <cellStyle name="Total 3 9 17" xfId="35643"/>
    <cellStyle name="Total 3 9 18" xfId="38170"/>
    <cellStyle name="Total 3 9 2" xfId="3626"/>
    <cellStyle name="Total 3 9 2 10" xfId="12864"/>
    <cellStyle name="Total 3 9 2 11" xfId="32341"/>
    <cellStyle name="Total 3 9 2 12" xfId="34226"/>
    <cellStyle name="Total 3 9 2 13" xfId="35388"/>
    <cellStyle name="Total 3 9 2 14" xfId="37924"/>
    <cellStyle name="Total 3 9 2 2" xfId="3182"/>
    <cellStyle name="Total 3 9 2 2 2" xfId="11997"/>
    <cellStyle name="Total 3 9 2 2 2 2" xfId="44721"/>
    <cellStyle name="Total 3 9 2 2 3" xfId="23664"/>
    <cellStyle name="Total 3 9 2 2 4" xfId="1841"/>
    <cellStyle name="Total 3 9 2 2 5" xfId="37480"/>
    <cellStyle name="Total 3 9 2 3" xfId="5619"/>
    <cellStyle name="Total 3 9 2 3 2" xfId="14321"/>
    <cellStyle name="Total 3 9 2 3 2 2" xfId="46439"/>
    <cellStyle name="Total 3 9 2 3 3" xfId="21089"/>
    <cellStyle name="Total 3 9 2 3 4" xfId="26498"/>
    <cellStyle name="Total 3 9 2 3 5" xfId="40011"/>
    <cellStyle name="Total 3 9 2 4" xfId="7704"/>
    <cellStyle name="Total 3 9 2 4 2" xfId="16406"/>
    <cellStyle name="Total 3 9 2 4 3" xfId="12539"/>
    <cellStyle name="Total 3 9 2 4 4" xfId="28582"/>
    <cellStyle name="Total 3 9 2 4 5" xfId="42082"/>
    <cellStyle name="Total 3 9 2 5" xfId="8113"/>
    <cellStyle name="Total 3 9 2 5 2" xfId="16815"/>
    <cellStyle name="Total 3 9 2 5 3" xfId="20536"/>
    <cellStyle name="Total 3 9 2 5 4" xfId="28991"/>
    <cellStyle name="Total 3 9 2 5 5" xfId="48631"/>
    <cellStyle name="Total 3 9 2 6" xfId="7428"/>
    <cellStyle name="Total 3 9 2 6 2" xfId="16130"/>
    <cellStyle name="Total 3 9 2 6 3" xfId="25439"/>
    <cellStyle name="Total 3 9 2 6 4" xfId="28306"/>
    <cellStyle name="Total 3 9 2 6 5" xfId="48037"/>
    <cellStyle name="Total 3 9 2 7" xfId="7483"/>
    <cellStyle name="Total 3 9 2 7 2" xfId="16185"/>
    <cellStyle name="Total 3 9 2 7 3" xfId="23564"/>
    <cellStyle name="Total 3 9 2 7 4" xfId="28361"/>
    <cellStyle name="Total 3 9 2 7 5" xfId="48092"/>
    <cellStyle name="Total 3 9 2 8" xfId="12421"/>
    <cellStyle name="Total 3 9 2 9" xfId="23985"/>
    <cellStyle name="Total 3 9 3" xfId="5055"/>
    <cellStyle name="Total 3 9 3 10" xfId="25934"/>
    <cellStyle name="Total 3 9 3 11" xfId="33873"/>
    <cellStyle name="Total 3 9 3 12" xfId="34809"/>
    <cellStyle name="Total 3 9 3 13" xfId="36920"/>
    <cellStyle name="Total 3 9 3 14" xfId="39447"/>
    <cellStyle name="Total 3 9 3 2" xfId="5859"/>
    <cellStyle name="Total 3 9 3 2 2" xfId="14561"/>
    <cellStyle name="Total 3 9 3 2 2 2" xfId="46656"/>
    <cellStyle name="Total 3 9 3 2 3" xfId="21020"/>
    <cellStyle name="Total 3 9 3 2 4" xfId="26738"/>
    <cellStyle name="Total 3 9 3 2 5" xfId="40251"/>
    <cellStyle name="Total 3 9 3 3" xfId="7146"/>
    <cellStyle name="Total 3 9 3 3 2" xfId="15848"/>
    <cellStyle name="Total 3 9 3 3 2 2" xfId="47824"/>
    <cellStyle name="Total 3 9 3 3 3" xfId="23067"/>
    <cellStyle name="Total 3 9 3 3 4" xfId="28024"/>
    <cellStyle name="Total 3 9 3 3 5" xfId="41537"/>
    <cellStyle name="Total 3 9 3 4" xfId="8811"/>
    <cellStyle name="Total 3 9 3 4 2" xfId="17513"/>
    <cellStyle name="Total 3 9 3 4 3" xfId="21780"/>
    <cellStyle name="Total 3 9 3 4 4" xfId="29689"/>
    <cellStyle name="Total 3 9 3 4 5" xfId="43463"/>
    <cellStyle name="Total 3 9 3 5" xfId="9566"/>
    <cellStyle name="Total 3 9 3 5 2" xfId="18268"/>
    <cellStyle name="Total 3 9 3 5 3" xfId="12459"/>
    <cellStyle name="Total 3 9 3 5 4" xfId="30444"/>
    <cellStyle name="Total 3 9 3 5 5" xfId="49487"/>
    <cellStyle name="Total 3 9 3 6" xfId="10260"/>
    <cellStyle name="Total 3 9 3 6 2" xfId="18962"/>
    <cellStyle name="Total 3 9 3 6 3" xfId="13067"/>
    <cellStyle name="Total 3 9 3 6 4" xfId="31138"/>
    <cellStyle name="Total 3 9 3 6 5" xfId="50181"/>
    <cellStyle name="Total 3 9 3 7" xfId="10878"/>
    <cellStyle name="Total 3 9 3 7 2" xfId="19580"/>
    <cellStyle name="Total 3 9 3 7 3" xfId="12199"/>
    <cellStyle name="Total 3 9 3 7 4" xfId="31756"/>
    <cellStyle name="Total 3 9 3 7 5" xfId="50799"/>
    <cellStyle name="Total 3 9 3 8" xfId="13757"/>
    <cellStyle name="Total 3 9 3 9" xfId="21933"/>
    <cellStyle name="Total 3 9 4" xfId="6279"/>
    <cellStyle name="Total 3 9 4 2" xfId="14981"/>
    <cellStyle name="Total 3 9 4 2 2" xfId="47040"/>
    <cellStyle name="Total 3 9 4 3" xfId="24387"/>
    <cellStyle name="Total 3 9 4 4" xfId="27158"/>
    <cellStyle name="Total 3 9 4 5" xfId="40671"/>
    <cellStyle name="Total 3 9 5" xfId="5540"/>
    <cellStyle name="Total 3 9 5 2" xfId="14242"/>
    <cellStyle name="Total 3 9 5 2 2" xfId="46365"/>
    <cellStyle name="Total 3 9 5 3" xfId="21668"/>
    <cellStyle name="Total 3 9 5 4" xfId="26419"/>
    <cellStyle name="Total 3 9 5 5" xfId="39932"/>
    <cellStyle name="Total 3 9 6" xfId="6012"/>
    <cellStyle name="Total 3 9 6 2" xfId="14714"/>
    <cellStyle name="Total 3 9 6 2 2" xfId="46798"/>
    <cellStyle name="Total 3 9 6 3" xfId="21363"/>
    <cellStyle name="Total 3 9 6 4" xfId="26891"/>
    <cellStyle name="Total 3 9 6 5" xfId="40404"/>
    <cellStyle name="Total 3 9 7" xfId="7394"/>
    <cellStyle name="Total 3 9 7 2" xfId="16096"/>
    <cellStyle name="Total 3 9 7 3" xfId="20263"/>
    <cellStyle name="Total 3 9 7 4" xfId="28272"/>
    <cellStyle name="Total 3 9 7 5" xfId="41785"/>
    <cellStyle name="Total 3 9 8" xfId="7872"/>
    <cellStyle name="Total 3 9 8 2" xfId="16574"/>
    <cellStyle name="Total 3 9 8 3" xfId="25068"/>
    <cellStyle name="Total 3 9 8 4" xfId="28750"/>
    <cellStyle name="Total 3 9 8 5" xfId="48390"/>
    <cellStyle name="Total 3 9 9" xfId="8034"/>
    <cellStyle name="Total 3 9 9 2" xfId="16736"/>
    <cellStyle name="Total 3 9 9 3" xfId="22926"/>
    <cellStyle name="Total 3 9 9 4" xfId="28912"/>
    <cellStyle name="Total 3 9 9 5" xfId="48552"/>
    <cellStyle name="Warning Text 2" xfId="451"/>
    <cellStyle name="Warning Text 3" xfId="452"/>
  </cellStyles>
  <dxfs count="0"/>
  <tableStyles count="0" defaultTableStyle="TableStyleMedium9" defaultPivotStyle="PivotStyleMedium4"/>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212912</xdr:colOff>
      <xdr:row>2</xdr:row>
      <xdr:rowOff>120037</xdr:rowOff>
    </xdr:from>
    <xdr:to>
      <xdr:col>3</xdr:col>
      <xdr:colOff>5558118</xdr:colOff>
      <xdr:row>28</xdr:row>
      <xdr:rowOff>87406</xdr:rowOff>
    </xdr:to>
    <xdr:pic>
      <xdr:nvPicPr>
        <xdr:cNvPr id="2050" name="Picture 2"/>
        <xdr:cNvPicPr>
          <a:picLocks noChangeAspect="1" noChangeArrowheads="1"/>
        </xdr:cNvPicPr>
      </xdr:nvPicPr>
      <xdr:blipFill>
        <a:blip xmlns:r="http://schemas.openxmlformats.org/officeDocument/2006/relationships" r:embed="rId1"/>
        <a:srcRect/>
        <a:stretch>
          <a:fillRect/>
        </a:stretch>
      </xdr:blipFill>
      <xdr:spPr bwMode="auto">
        <a:xfrm>
          <a:off x="5289177" y="433802"/>
          <a:ext cx="5345206" cy="4046310"/>
        </a:xfrm>
        <a:prstGeom prst="rect">
          <a:avLst/>
        </a:prstGeom>
        <a:noFill/>
      </xdr:spPr>
    </xdr:pic>
    <xdr:clientData/>
  </xdr:twoCellAnchor>
  <xdr:twoCellAnchor editAs="oneCell">
    <xdr:from>
      <xdr:col>3</xdr:col>
      <xdr:colOff>235323</xdr:colOff>
      <xdr:row>30</xdr:row>
      <xdr:rowOff>89647</xdr:rowOff>
    </xdr:from>
    <xdr:to>
      <xdr:col>3</xdr:col>
      <xdr:colOff>4863913</xdr:colOff>
      <xdr:row>43</xdr:row>
      <xdr:rowOff>127748</xdr:rowOff>
    </xdr:to>
    <xdr:pic>
      <xdr:nvPicPr>
        <xdr:cNvPr id="2052" name="Picture 4"/>
        <xdr:cNvPicPr>
          <a:picLocks noChangeAspect="1" noChangeArrowheads="1"/>
        </xdr:cNvPicPr>
      </xdr:nvPicPr>
      <xdr:blipFill>
        <a:blip xmlns:r="http://schemas.openxmlformats.org/officeDocument/2006/relationships" r:embed="rId2"/>
        <a:srcRect/>
        <a:stretch>
          <a:fillRect/>
        </a:stretch>
      </xdr:blipFill>
      <xdr:spPr bwMode="auto">
        <a:xfrm>
          <a:off x="3978088" y="4796118"/>
          <a:ext cx="4628590" cy="207757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C1:S37"/>
  <sheetViews>
    <sheetView tabSelected="1" zoomScaleNormal="100" workbookViewId="0">
      <selection activeCell="S7" sqref="S7"/>
    </sheetView>
  </sheetViews>
  <sheetFormatPr defaultColWidth="10.6640625" defaultRowHeight="12.75"/>
  <cols>
    <col min="1" max="2" width="3.44140625" style="48" customWidth="1"/>
    <col min="3" max="3" width="10.88671875" style="48"/>
    <col min="4" max="4" width="12.88671875" style="48" customWidth="1"/>
    <col min="5" max="5" width="6.109375" style="48" bestFit="1" customWidth="1"/>
    <col min="6" max="6" width="11.21875" style="48" customWidth="1"/>
    <col min="7" max="7" width="8.6640625" style="48" customWidth="1"/>
    <col min="8" max="8" width="6.21875" style="48" bestFit="1" customWidth="1"/>
    <col min="9" max="9" width="5.77734375" style="48" customWidth="1"/>
    <col min="10" max="10" width="5.6640625" style="48" bestFit="1" customWidth="1"/>
    <col min="11" max="11" width="17.109375" style="48" customWidth="1"/>
    <col min="12" max="13" width="10.6640625" style="48"/>
    <col min="14" max="14" width="6.33203125" style="48" customWidth="1"/>
    <col min="15" max="15" width="10.6640625" style="48"/>
    <col min="16" max="16" width="7" style="48" bestFit="1" customWidth="1"/>
    <col min="17" max="17" width="6.44140625" style="48" bestFit="1" customWidth="1"/>
    <col min="18" max="18" width="5.6640625" style="48" bestFit="1" customWidth="1"/>
    <col min="19" max="19" width="5.33203125" style="48" customWidth="1"/>
    <col min="20" max="16384" width="10.6640625" style="48"/>
  </cols>
  <sheetData>
    <row r="1" spans="3:19" ht="13.5" thickBot="1">
      <c r="J1" s="148"/>
      <c r="K1" s="148"/>
      <c r="L1" s="148"/>
      <c r="M1" s="148"/>
      <c r="N1" s="148"/>
      <c r="O1" s="148"/>
      <c r="P1" s="148"/>
      <c r="Q1" s="148"/>
      <c r="R1" s="148"/>
      <c r="S1" s="148"/>
    </row>
    <row r="2" spans="3:19">
      <c r="C2" s="151"/>
      <c r="D2" s="152"/>
      <c r="E2" s="152"/>
      <c r="F2" s="152"/>
      <c r="G2" s="152"/>
      <c r="H2" s="152"/>
      <c r="I2" s="152"/>
      <c r="J2" s="153"/>
      <c r="K2" s="153"/>
      <c r="L2" s="153"/>
      <c r="M2" s="155"/>
      <c r="N2" s="155"/>
      <c r="O2" s="155"/>
      <c r="P2" s="155"/>
      <c r="Q2" s="155"/>
      <c r="R2" s="155"/>
      <c r="S2" s="149"/>
    </row>
    <row r="3" spans="3:19">
      <c r="C3" s="154"/>
      <c r="D3" s="197" t="s">
        <v>55</v>
      </c>
      <c r="E3" s="197"/>
      <c r="F3" s="308" t="s">
        <v>140</v>
      </c>
      <c r="G3" s="308"/>
      <c r="H3" s="198"/>
      <c r="I3" s="198"/>
      <c r="J3" s="199"/>
      <c r="K3" s="161"/>
      <c r="L3" s="219"/>
      <c r="M3" s="219"/>
      <c r="N3" s="219"/>
      <c r="O3" s="220"/>
      <c r="P3" s="228"/>
      <c r="Q3" s="228"/>
      <c r="R3" s="228"/>
      <c r="S3" s="149"/>
    </row>
    <row r="4" spans="3:19" ht="12.75" customHeight="1">
      <c r="C4" s="154"/>
      <c r="D4" s="197" t="s">
        <v>32</v>
      </c>
      <c r="E4" s="197"/>
      <c r="F4" s="200"/>
      <c r="G4" s="201">
        <v>1</v>
      </c>
      <c r="H4" s="198"/>
      <c r="I4" s="198"/>
      <c r="J4" s="199"/>
      <c r="K4" s="161"/>
      <c r="L4" s="229" t="s">
        <v>109</v>
      </c>
      <c r="M4" s="230"/>
      <c r="N4" s="230"/>
      <c r="O4" s="230"/>
      <c r="P4" s="231"/>
      <c r="Q4" s="231"/>
      <c r="R4" s="231"/>
      <c r="S4" s="149"/>
    </row>
    <row r="5" spans="3:19" ht="12.75" customHeight="1">
      <c r="C5" s="154"/>
      <c r="D5" s="197" t="s">
        <v>7</v>
      </c>
      <c r="E5" s="197"/>
      <c r="F5" s="309" t="s">
        <v>142</v>
      </c>
      <c r="G5" s="309"/>
      <c r="H5" s="198"/>
      <c r="I5" s="198"/>
      <c r="J5" s="199"/>
      <c r="K5" s="161"/>
      <c r="L5" s="325" t="s">
        <v>180</v>
      </c>
      <c r="M5" s="326"/>
      <c r="N5" s="326"/>
      <c r="O5" s="326"/>
      <c r="P5" s="326"/>
      <c r="Q5" s="326"/>
      <c r="R5" s="327"/>
      <c r="S5" s="149"/>
    </row>
    <row r="6" spans="3:19" ht="12.75" customHeight="1">
      <c r="C6" s="154"/>
      <c r="D6" s="198"/>
      <c r="E6" s="198"/>
      <c r="F6" s="198"/>
      <c r="G6" s="198"/>
      <c r="H6" s="198"/>
      <c r="I6" s="198"/>
      <c r="J6" s="199"/>
      <c r="K6" s="161"/>
      <c r="L6" s="328"/>
      <c r="M6" s="329"/>
      <c r="N6" s="329"/>
      <c r="O6" s="329"/>
      <c r="P6" s="329"/>
      <c r="Q6" s="329"/>
      <c r="R6" s="330"/>
      <c r="S6" s="149"/>
    </row>
    <row r="7" spans="3:19" ht="16.149999999999999" customHeight="1">
      <c r="C7" s="154"/>
      <c r="D7" s="197" t="s">
        <v>2</v>
      </c>
      <c r="E7" s="197" t="s">
        <v>32</v>
      </c>
      <c r="F7" s="197" t="s">
        <v>8</v>
      </c>
      <c r="G7" s="198"/>
      <c r="H7" s="198"/>
      <c r="I7" s="198"/>
      <c r="J7" s="199"/>
      <c r="K7" s="161"/>
      <c r="L7" s="328"/>
      <c r="M7" s="329"/>
      <c r="N7" s="329"/>
      <c r="O7" s="329"/>
      <c r="P7" s="329"/>
      <c r="Q7" s="329"/>
      <c r="R7" s="330"/>
      <c r="S7" s="149"/>
    </row>
    <row r="8" spans="3:19" ht="12.75" customHeight="1">
      <c r="C8" s="154"/>
      <c r="D8" s="202">
        <v>40962</v>
      </c>
      <c r="E8" s="203">
        <v>1</v>
      </c>
      <c r="F8" s="310"/>
      <c r="G8" s="311"/>
      <c r="H8" s="198"/>
      <c r="I8" s="198"/>
      <c r="J8" s="199"/>
      <c r="K8" s="161"/>
      <c r="L8" s="328"/>
      <c r="M8" s="329"/>
      <c r="N8" s="329"/>
      <c r="O8" s="329"/>
      <c r="P8" s="329"/>
      <c r="Q8" s="329"/>
      <c r="R8" s="330"/>
      <c r="S8" s="149"/>
    </row>
    <row r="9" spans="3:19" ht="12.75" customHeight="1">
      <c r="C9" s="154"/>
      <c r="D9" s="204"/>
      <c r="E9" s="203"/>
      <c r="F9" s="310"/>
      <c r="G9" s="311"/>
      <c r="H9" s="198"/>
      <c r="I9" s="198"/>
      <c r="J9" s="199"/>
      <c r="K9" s="161"/>
      <c r="L9" s="331"/>
      <c r="M9" s="332"/>
      <c r="N9" s="332"/>
      <c r="O9" s="332"/>
      <c r="P9" s="332"/>
      <c r="Q9" s="332"/>
      <c r="R9" s="333"/>
      <c r="S9" s="149"/>
    </row>
    <row r="10" spans="3:19" ht="12.75" customHeight="1">
      <c r="C10" s="154"/>
      <c r="D10" s="204"/>
      <c r="E10" s="203"/>
      <c r="F10" s="312"/>
      <c r="G10" s="312"/>
      <c r="H10" s="198"/>
      <c r="I10" s="198"/>
      <c r="J10" s="199"/>
      <c r="K10" s="161"/>
      <c r="L10" s="232"/>
      <c r="M10" s="233"/>
      <c r="N10" s="233"/>
      <c r="O10" s="233"/>
      <c r="P10" s="233"/>
      <c r="Q10" s="233"/>
      <c r="R10" s="233"/>
      <c r="S10" s="149"/>
    </row>
    <row r="11" spans="3:19" ht="12.75" customHeight="1">
      <c r="C11" s="154"/>
      <c r="D11" s="239"/>
      <c r="E11" s="238"/>
      <c r="F11" s="313"/>
      <c r="G11" s="314"/>
      <c r="H11" s="198"/>
      <c r="I11" s="198"/>
      <c r="J11" s="199"/>
      <c r="K11" s="161"/>
      <c r="L11" s="334"/>
      <c r="M11" s="334"/>
      <c r="N11" s="335"/>
      <c r="O11" s="335"/>
      <c r="P11" s="234"/>
      <c r="Q11" s="234"/>
      <c r="R11" s="234"/>
      <c r="S11" s="162"/>
    </row>
    <row r="12" spans="3:19">
      <c r="C12" s="154"/>
      <c r="D12" s="205"/>
      <c r="E12" s="206"/>
      <c r="F12" s="207"/>
      <c r="G12" s="207"/>
      <c r="H12" s="198"/>
      <c r="I12" s="198"/>
      <c r="J12" s="199"/>
      <c r="K12" s="161"/>
      <c r="L12" s="235"/>
      <c r="M12" s="236"/>
      <c r="N12" s="235"/>
      <c r="O12" s="235"/>
      <c r="P12" s="234"/>
      <c r="Q12" s="234"/>
      <c r="R12" s="234"/>
      <c r="S12" s="149"/>
    </row>
    <row r="13" spans="3:19">
      <c r="C13" s="154"/>
      <c r="D13" s="208" t="s">
        <v>101</v>
      </c>
      <c r="E13" s="209"/>
      <c r="F13" s="209"/>
      <c r="G13" s="207"/>
      <c r="H13" s="198"/>
      <c r="I13" s="198"/>
      <c r="J13" s="210"/>
      <c r="K13" s="161"/>
      <c r="L13" s="237"/>
      <c r="M13" s="236"/>
      <c r="N13" s="235"/>
      <c r="O13" s="234"/>
      <c r="P13" s="234"/>
      <c r="Q13" s="234"/>
      <c r="R13" s="234"/>
      <c r="S13" s="149"/>
    </row>
    <row r="14" spans="3:19" ht="15" customHeight="1">
      <c r="C14" s="154"/>
      <c r="D14" s="211" t="s">
        <v>102</v>
      </c>
      <c r="E14" s="317" t="s">
        <v>105</v>
      </c>
      <c r="F14" s="318"/>
      <c r="G14" s="318"/>
      <c r="H14" s="318"/>
      <c r="I14" s="318"/>
      <c r="J14" s="319"/>
      <c r="K14" s="161"/>
      <c r="L14" s="235"/>
      <c r="M14" s="236"/>
      <c r="N14" s="234"/>
      <c r="O14" s="234"/>
      <c r="P14" s="234"/>
      <c r="Q14" s="267"/>
      <c r="R14" s="267"/>
      <c r="S14" s="149"/>
    </row>
    <row r="15" spans="3:19" ht="15" customHeight="1">
      <c r="C15" s="154"/>
      <c r="D15" s="212" t="s">
        <v>102</v>
      </c>
      <c r="E15" s="320" t="s">
        <v>103</v>
      </c>
      <c r="F15" s="321"/>
      <c r="G15" s="321"/>
      <c r="H15" s="321"/>
      <c r="I15" s="321"/>
      <c r="J15" s="322"/>
      <c r="K15" s="163"/>
      <c r="L15" s="192" t="s">
        <v>139</v>
      </c>
      <c r="M15" s="192"/>
      <c r="N15" s="192"/>
      <c r="O15" s="193"/>
      <c r="P15" s="268" t="s">
        <v>62</v>
      </c>
      <c r="Q15" s="268" t="s">
        <v>63</v>
      </c>
      <c r="R15" s="228"/>
      <c r="S15" s="149"/>
    </row>
    <row r="16" spans="3:19" ht="15" customHeight="1">
      <c r="C16" s="154"/>
      <c r="D16" s="213" t="s">
        <v>102</v>
      </c>
      <c r="E16" s="320" t="s">
        <v>106</v>
      </c>
      <c r="F16" s="321"/>
      <c r="G16" s="321"/>
      <c r="H16" s="321"/>
      <c r="I16" s="321"/>
      <c r="J16" s="322"/>
      <c r="K16" s="161"/>
      <c r="L16" s="336" t="s">
        <v>94</v>
      </c>
      <c r="M16" s="337"/>
      <c r="N16" s="338"/>
      <c r="O16" s="194" t="s">
        <v>57</v>
      </c>
      <c r="P16" s="269">
        <f>SUM(P17:P19,P23,P22)</f>
        <v>130.87659968559836</v>
      </c>
      <c r="Q16" s="273" t="s">
        <v>143</v>
      </c>
      <c r="R16" s="226"/>
      <c r="S16" s="149"/>
    </row>
    <row r="17" spans="3:19">
      <c r="C17" s="154"/>
      <c r="D17" s="205"/>
      <c r="E17" s="214"/>
      <c r="F17" s="215"/>
      <c r="G17" s="215"/>
      <c r="H17" s="216"/>
      <c r="I17" s="216"/>
      <c r="J17" s="217"/>
      <c r="K17" s="161"/>
      <c r="L17" s="339" t="s">
        <v>95</v>
      </c>
      <c r="M17" s="340"/>
      <c r="N17" s="341"/>
      <c r="O17" s="194" t="s">
        <v>57</v>
      </c>
      <c r="P17" s="270">
        <f>Calculations!$E$42</f>
        <v>30.6</v>
      </c>
      <c r="Q17" s="273" t="s">
        <v>143</v>
      </c>
      <c r="R17" s="226"/>
      <c r="S17" s="149"/>
    </row>
    <row r="18" spans="3:19">
      <c r="C18" s="154"/>
      <c r="D18" s="247" t="s">
        <v>67</v>
      </c>
      <c r="E18" s="248"/>
      <c r="F18" s="248"/>
      <c r="G18" s="249"/>
      <c r="H18" s="218"/>
      <c r="I18" s="218"/>
      <c r="J18" s="218"/>
      <c r="K18" s="161"/>
      <c r="L18" s="339" t="s">
        <v>96</v>
      </c>
      <c r="M18" s="340"/>
      <c r="N18" s="341"/>
      <c r="O18" s="195" t="s">
        <v>57</v>
      </c>
      <c r="P18" s="271">
        <f>Calculations!$E$43</f>
        <v>12</v>
      </c>
      <c r="Q18" s="273" t="s">
        <v>143</v>
      </c>
      <c r="R18" s="226"/>
      <c r="S18" s="149"/>
    </row>
    <row r="19" spans="3:19" ht="15">
      <c r="C19" s="154"/>
      <c r="D19" s="250" t="s">
        <v>141</v>
      </c>
      <c r="E19" s="251"/>
      <c r="F19" s="251"/>
      <c r="G19" s="251"/>
      <c r="H19" s="245"/>
      <c r="I19" s="245"/>
      <c r="J19" s="245"/>
      <c r="K19" s="161"/>
      <c r="L19" s="339" t="s">
        <v>97</v>
      </c>
      <c r="M19" s="340"/>
      <c r="N19" s="341"/>
      <c r="O19" s="194" t="s">
        <v>57</v>
      </c>
      <c r="P19" s="270">
        <f>Calculations!$E$44</f>
        <v>10.302249999999997</v>
      </c>
      <c r="Q19" s="273" t="s">
        <v>143</v>
      </c>
      <c r="R19" s="226"/>
      <c r="S19" s="149"/>
    </row>
    <row r="20" spans="3:19" ht="15">
      <c r="C20" s="154"/>
      <c r="D20" s="250" t="s">
        <v>110</v>
      </c>
      <c r="E20" s="251"/>
      <c r="F20" s="251"/>
      <c r="G20" s="251"/>
      <c r="H20" s="245"/>
      <c r="I20" s="245"/>
      <c r="J20" s="245"/>
      <c r="K20" s="161"/>
      <c r="L20" s="342" t="s">
        <v>98</v>
      </c>
      <c r="M20" s="343"/>
      <c r="N20" s="344"/>
      <c r="O20" s="194" t="s">
        <v>57</v>
      </c>
      <c r="P20" s="272">
        <f>Calculations!$E$45</f>
        <v>7.2115749999999981</v>
      </c>
      <c r="Q20" s="273" t="s">
        <v>143</v>
      </c>
      <c r="R20" s="226"/>
      <c r="S20" s="149"/>
    </row>
    <row r="21" spans="3:19" ht="15">
      <c r="C21" s="154"/>
      <c r="D21" s="250" t="s">
        <v>111</v>
      </c>
      <c r="E21" s="251"/>
      <c r="F21" s="251"/>
      <c r="G21" s="251"/>
      <c r="H21" s="245"/>
      <c r="I21" s="245"/>
      <c r="J21" s="245"/>
      <c r="K21" s="161"/>
      <c r="L21" s="342" t="s">
        <v>99</v>
      </c>
      <c r="M21" s="343"/>
      <c r="N21" s="344"/>
      <c r="O21" s="194" t="s">
        <v>57</v>
      </c>
      <c r="P21" s="270">
        <f>Calculations!$E$46</f>
        <v>3.0906749999999992</v>
      </c>
      <c r="Q21" s="273" t="s">
        <v>143</v>
      </c>
      <c r="R21" s="226"/>
      <c r="S21" s="149"/>
    </row>
    <row r="22" spans="3:19" ht="15">
      <c r="C22" s="154"/>
      <c r="D22" s="252" t="s">
        <v>112</v>
      </c>
      <c r="E22" s="251"/>
      <c r="F22" s="251"/>
      <c r="G22" s="251"/>
      <c r="H22" s="245"/>
      <c r="I22" s="245"/>
      <c r="J22" s="245"/>
      <c r="K22" s="161"/>
      <c r="L22" s="339" t="s">
        <v>104</v>
      </c>
      <c r="M22" s="340"/>
      <c r="N22" s="345"/>
      <c r="O22" s="194" t="s">
        <v>57</v>
      </c>
      <c r="P22" s="273">
        <f>Calculations!$E$47</f>
        <v>0.41229086206896554</v>
      </c>
      <c r="Q22" s="273" t="s">
        <v>143</v>
      </c>
      <c r="R22" s="226"/>
      <c r="S22" s="149"/>
    </row>
    <row r="23" spans="3:19" ht="15">
      <c r="C23" s="154"/>
      <c r="D23" s="250" t="s">
        <v>113</v>
      </c>
      <c r="E23" s="253"/>
      <c r="F23" s="253"/>
      <c r="G23" s="253"/>
      <c r="H23" s="245"/>
      <c r="I23" s="245"/>
      <c r="J23" s="245"/>
      <c r="K23" s="161"/>
      <c r="L23" s="346" t="s">
        <v>100</v>
      </c>
      <c r="M23" s="347"/>
      <c r="N23" s="348"/>
      <c r="O23" s="196" t="s">
        <v>57</v>
      </c>
      <c r="P23" s="274">
        <f>26.3711/'Output gas turbine'!E12</f>
        <v>77.562058823529398</v>
      </c>
      <c r="Q23" s="353" t="s">
        <v>143</v>
      </c>
      <c r="R23" s="226"/>
      <c r="S23" s="149"/>
    </row>
    <row r="24" spans="3:19" ht="15">
      <c r="C24" s="154"/>
      <c r="D24" s="252" t="s">
        <v>114</v>
      </c>
      <c r="E24" s="253"/>
      <c r="F24" s="253"/>
      <c r="G24" s="253"/>
      <c r="H24" s="245"/>
      <c r="I24" s="245"/>
      <c r="J24" s="245"/>
      <c r="K24" s="161"/>
      <c r="L24" s="155"/>
      <c r="M24" s="155"/>
      <c r="N24" s="155"/>
      <c r="O24" s="155"/>
      <c r="P24" s="240"/>
      <c r="Q24" s="161"/>
      <c r="R24" s="161"/>
      <c r="S24" s="149"/>
    </row>
    <row r="25" spans="3:19" ht="15">
      <c r="C25" s="154"/>
      <c r="D25" s="250" t="s">
        <v>119</v>
      </c>
      <c r="E25" s="253"/>
      <c r="F25" s="253"/>
      <c r="G25" s="253"/>
      <c r="H25" s="245"/>
      <c r="I25" s="245"/>
      <c r="J25" s="245"/>
      <c r="K25" s="161"/>
      <c r="L25" s="219"/>
      <c r="M25" s="219"/>
      <c r="N25" s="219"/>
      <c r="O25" s="220"/>
      <c r="P25" s="228"/>
      <c r="Q25" s="228"/>
      <c r="R25" s="228"/>
      <c r="S25" s="149"/>
    </row>
    <row r="26" spans="3:19" ht="15">
      <c r="C26" s="154"/>
      <c r="D26" s="254" t="s">
        <v>115</v>
      </c>
      <c r="E26" s="255"/>
      <c r="F26" s="255"/>
      <c r="G26" s="255"/>
      <c r="H26" s="245"/>
      <c r="I26" s="245"/>
      <c r="J26" s="245"/>
      <c r="K26" s="161"/>
      <c r="L26" s="323"/>
      <c r="M26" s="324"/>
      <c r="N26" s="324"/>
      <c r="O26" s="225"/>
      <c r="P26" s="221"/>
      <c r="Q26" s="221"/>
      <c r="R26" s="226"/>
      <c r="S26" s="149"/>
    </row>
    <row r="27" spans="3:19" ht="15">
      <c r="C27" s="154"/>
      <c r="D27" s="250" t="s">
        <v>116</v>
      </c>
      <c r="E27" s="256"/>
      <c r="F27" s="256"/>
      <c r="G27" s="256"/>
      <c r="H27" s="245"/>
      <c r="I27" s="245"/>
      <c r="J27" s="245"/>
      <c r="K27" s="161"/>
      <c r="L27" s="315"/>
      <c r="M27" s="316"/>
      <c r="N27" s="316"/>
      <c r="O27" s="225"/>
      <c r="P27" s="222"/>
      <c r="Q27" s="222"/>
      <c r="R27" s="226"/>
      <c r="S27" s="149"/>
    </row>
    <row r="28" spans="3:19" ht="15">
      <c r="C28" s="154"/>
      <c r="D28" s="250" t="s">
        <v>117</v>
      </c>
      <c r="E28" s="256"/>
      <c r="F28" s="256"/>
      <c r="G28" s="256"/>
      <c r="H28" s="245"/>
      <c r="I28" s="245"/>
      <c r="J28" s="245"/>
      <c r="K28" s="161"/>
      <c r="L28" s="315"/>
      <c r="M28" s="316"/>
      <c r="N28" s="316"/>
      <c r="O28" s="225"/>
      <c r="P28" s="222"/>
      <c r="Q28" s="222"/>
      <c r="R28" s="226"/>
      <c r="S28" s="149"/>
    </row>
    <row r="29" spans="3:19" ht="15">
      <c r="C29" s="154"/>
      <c r="D29" s="257" t="s">
        <v>118</v>
      </c>
      <c r="E29" s="258"/>
      <c r="F29" s="258"/>
      <c r="G29" s="258"/>
      <c r="H29" s="245"/>
      <c r="I29" s="245"/>
      <c r="J29" s="245"/>
      <c r="K29" s="161"/>
      <c r="L29" s="315"/>
      <c r="M29" s="316"/>
      <c r="N29" s="316"/>
      <c r="O29" s="225"/>
      <c r="P29" s="222"/>
      <c r="Q29" s="222"/>
      <c r="R29" s="226"/>
      <c r="S29" s="149"/>
    </row>
    <row r="30" spans="3:19">
      <c r="C30" s="154"/>
      <c r="D30" s="246"/>
      <c r="E30" s="246"/>
      <c r="F30" s="246"/>
      <c r="G30" s="246"/>
      <c r="H30" s="246"/>
      <c r="I30" s="246"/>
      <c r="J30" s="246"/>
      <c r="K30" s="161"/>
      <c r="L30" s="349"/>
      <c r="M30" s="350"/>
      <c r="N30" s="350"/>
      <c r="O30" s="225"/>
      <c r="P30" s="223"/>
      <c r="Q30" s="223"/>
      <c r="R30" s="226"/>
      <c r="S30" s="149"/>
    </row>
    <row r="31" spans="3:19">
      <c r="C31" s="154"/>
      <c r="D31" s="246"/>
      <c r="E31" s="246"/>
      <c r="F31" s="246"/>
      <c r="G31" s="246"/>
      <c r="H31" s="246"/>
      <c r="I31" s="246"/>
      <c r="J31" s="246"/>
      <c r="K31" s="161"/>
      <c r="L31" s="349"/>
      <c r="M31" s="350"/>
      <c r="N31" s="350"/>
      <c r="O31" s="225"/>
      <c r="P31" s="222"/>
      <c r="Q31" s="222"/>
      <c r="R31" s="226"/>
      <c r="S31" s="149"/>
    </row>
    <row r="32" spans="3:19">
      <c r="C32" s="154"/>
      <c r="D32" s="242"/>
      <c r="E32" s="242"/>
      <c r="F32" s="242"/>
      <c r="G32" s="242"/>
      <c r="H32" s="242"/>
      <c r="I32" s="242"/>
      <c r="J32" s="242"/>
      <c r="K32" s="161"/>
      <c r="L32" s="315"/>
      <c r="M32" s="316"/>
      <c r="N32" s="316"/>
      <c r="O32" s="225"/>
      <c r="P32" s="224"/>
      <c r="Q32" s="224"/>
      <c r="R32" s="226"/>
      <c r="S32" s="149"/>
    </row>
    <row r="33" spans="3:19">
      <c r="C33" s="154"/>
      <c r="D33" s="243"/>
      <c r="E33" s="243"/>
      <c r="F33" s="243"/>
      <c r="G33" s="243"/>
      <c r="H33" s="243"/>
      <c r="I33" s="243"/>
      <c r="J33" s="243"/>
      <c r="K33" s="161"/>
      <c r="L33" s="315"/>
      <c r="M33" s="316"/>
      <c r="N33" s="316"/>
      <c r="O33" s="225"/>
      <c r="P33" s="227"/>
      <c r="Q33" s="227"/>
      <c r="R33" s="226"/>
      <c r="S33" s="149"/>
    </row>
    <row r="34" spans="3:19">
      <c r="C34" s="154"/>
      <c r="D34" s="243"/>
      <c r="E34" s="243"/>
      <c r="F34" s="243"/>
      <c r="G34" s="243"/>
      <c r="H34" s="243"/>
      <c r="I34" s="243"/>
      <c r="J34" s="243"/>
      <c r="K34" s="161"/>
      <c r="L34" s="155"/>
      <c r="M34" s="155"/>
      <c r="N34" s="155"/>
      <c r="O34" s="155"/>
      <c r="P34" s="155"/>
      <c r="Q34" s="155"/>
      <c r="R34" s="155"/>
      <c r="S34" s="149"/>
    </row>
    <row r="35" spans="3:19" ht="13.5" thickBot="1">
      <c r="C35" s="156"/>
      <c r="D35" s="157"/>
      <c r="E35" s="157"/>
      <c r="F35" s="157"/>
      <c r="G35" s="157"/>
      <c r="H35" s="157"/>
      <c r="I35" s="157"/>
      <c r="J35" s="157"/>
      <c r="K35" s="157"/>
      <c r="L35" s="157"/>
      <c r="M35" s="157"/>
      <c r="N35" s="157"/>
      <c r="O35" s="157"/>
      <c r="P35" s="157"/>
      <c r="Q35" s="157"/>
      <c r="R35" s="157"/>
      <c r="S35" s="150"/>
    </row>
    <row r="37" spans="3:19">
      <c r="D37" s="57"/>
    </row>
  </sheetData>
  <mergeCells count="28">
    <mergeCell ref="L33:N33"/>
    <mergeCell ref="L5:R9"/>
    <mergeCell ref="L11:M11"/>
    <mergeCell ref="N11:O11"/>
    <mergeCell ref="L16:N16"/>
    <mergeCell ref="L17:N17"/>
    <mergeCell ref="L18:N18"/>
    <mergeCell ref="L19:N19"/>
    <mergeCell ref="L20:N20"/>
    <mergeCell ref="L21:N21"/>
    <mergeCell ref="L22:N22"/>
    <mergeCell ref="L23:N23"/>
    <mergeCell ref="L28:N28"/>
    <mergeCell ref="L29:N29"/>
    <mergeCell ref="L30:N30"/>
    <mergeCell ref="L31:N31"/>
    <mergeCell ref="L32:N32"/>
    <mergeCell ref="E14:J14"/>
    <mergeCell ref="E15:J15"/>
    <mergeCell ref="E16:J16"/>
    <mergeCell ref="L26:N26"/>
    <mergeCell ref="L27:N27"/>
    <mergeCell ref="F3:G3"/>
    <mergeCell ref="F5:G5"/>
    <mergeCell ref="F8:G8"/>
    <mergeCell ref="F10:G10"/>
    <mergeCell ref="F11:G11"/>
    <mergeCell ref="F9:G9"/>
  </mergeCells>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dimension ref="A1:Y116"/>
  <sheetViews>
    <sheetView workbookViewId="0">
      <selection activeCell="C10" sqref="C10"/>
    </sheetView>
  </sheetViews>
  <sheetFormatPr defaultColWidth="10.6640625" defaultRowHeight="15"/>
  <cols>
    <col min="1" max="2" width="3.44140625" style="1" customWidth="1"/>
    <col min="3" max="3" width="93.6640625" style="1" customWidth="1"/>
    <col min="4" max="16384" width="10.6640625" style="1"/>
  </cols>
  <sheetData>
    <row r="1" spans="1:25">
      <c r="A1" s="3"/>
      <c r="B1" s="3"/>
      <c r="C1" s="3"/>
      <c r="D1" s="3"/>
      <c r="E1" s="3"/>
      <c r="F1" s="3"/>
      <c r="G1" s="3"/>
      <c r="H1" s="3"/>
      <c r="I1" s="3"/>
      <c r="J1" s="3"/>
      <c r="K1" s="3"/>
      <c r="L1" s="3"/>
    </row>
    <row r="2" spans="1:25" ht="15.75">
      <c r="A2" s="3"/>
      <c r="B2" s="164" t="s">
        <v>35</v>
      </c>
      <c r="C2" s="155"/>
      <c r="D2" s="3"/>
      <c r="E2" s="3"/>
      <c r="F2" s="3"/>
      <c r="G2" s="3"/>
      <c r="H2" s="3"/>
      <c r="I2" s="3"/>
      <c r="J2" s="3"/>
      <c r="K2" s="3"/>
      <c r="L2" s="3"/>
      <c r="M2" s="3"/>
      <c r="N2" s="3"/>
      <c r="O2" s="3"/>
      <c r="P2" s="3"/>
      <c r="Q2" s="3"/>
      <c r="R2" s="3"/>
      <c r="S2" s="3"/>
      <c r="T2" s="3"/>
      <c r="U2" s="3"/>
      <c r="V2" s="3"/>
      <c r="W2" s="3"/>
      <c r="X2" s="3"/>
      <c r="Y2" s="3"/>
    </row>
    <row r="3" spans="1:25">
      <c r="A3" s="3"/>
      <c r="B3" s="155"/>
      <c r="C3" s="155"/>
      <c r="D3" s="3"/>
      <c r="E3" s="3"/>
      <c r="F3" s="3"/>
      <c r="G3" s="3"/>
      <c r="H3" s="3"/>
      <c r="I3" s="3"/>
      <c r="J3" s="3"/>
      <c r="K3" s="3"/>
      <c r="L3" s="3"/>
      <c r="M3" s="3"/>
      <c r="N3" s="3"/>
      <c r="O3" s="3"/>
      <c r="P3" s="3"/>
      <c r="Q3" s="3"/>
      <c r="R3" s="3"/>
      <c r="S3" s="3"/>
      <c r="T3" s="3"/>
      <c r="U3" s="3"/>
      <c r="V3" s="3"/>
      <c r="W3" s="3"/>
      <c r="X3" s="3"/>
      <c r="Y3" s="3"/>
    </row>
    <row r="4" spans="1:25" ht="15.75">
      <c r="A4" s="3"/>
      <c r="B4" s="155"/>
      <c r="C4" s="281" t="s">
        <v>33</v>
      </c>
      <c r="D4" s="4"/>
      <c r="E4" s="3"/>
      <c r="F4" s="40"/>
      <c r="G4" s="40"/>
      <c r="H4" s="3"/>
      <c r="I4" s="3"/>
      <c r="J4" s="3"/>
      <c r="K4" s="3"/>
      <c r="L4" s="3"/>
    </row>
    <row r="5" spans="1:25">
      <c r="A5" s="3"/>
      <c r="B5" s="3"/>
      <c r="C5" s="280" t="s">
        <v>144</v>
      </c>
      <c r="D5" s="4"/>
      <c r="E5" s="3"/>
      <c r="F5" s="40"/>
      <c r="G5" s="40"/>
      <c r="H5" s="3"/>
      <c r="I5" s="3"/>
      <c r="J5" s="3"/>
      <c r="K5" s="3"/>
      <c r="L5" s="3"/>
    </row>
    <row r="6" spans="1:25">
      <c r="A6" s="3"/>
      <c r="B6" s="3"/>
      <c r="C6" s="280" t="s">
        <v>145</v>
      </c>
      <c r="D6" s="244"/>
      <c r="E6" s="242"/>
      <c r="F6" s="242"/>
      <c r="G6" s="242"/>
      <c r="H6" s="3"/>
      <c r="I6" s="3"/>
      <c r="J6" s="3"/>
      <c r="K6" s="3"/>
      <c r="L6" s="3"/>
    </row>
    <row r="7" spans="1:25">
      <c r="A7" s="3"/>
      <c r="B7" s="3"/>
      <c r="C7" s="280" t="s">
        <v>146</v>
      </c>
      <c r="D7" s="243"/>
      <c r="E7" s="243"/>
      <c r="F7" s="243"/>
      <c r="G7" s="243"/>
      <c r="H7" s="3"/>
      <c r="I7" s="3"/>
      <c r="J7" s="3"/>
      <c r="K7" s="3"/>
      <c r="L7" s="3"/>
    </row>
    <row r="8" spans="1:25">
      <c r="A8" s="3"/>
      <c r="B8" s="40"/>
      <c r="C8" s="241"/>
      <c r="D8" s="243"/>
      <c r="E8" s="243"/>
      <c r="F8" s="243"/>
      <c r="G8" s="243"/>
      <c r="H8" s="3"/>
      <c r="I8" s="3"/>
      <c r="J8" s="3"/>
      <c r="K8" s="3"/>
      <c r="L8" s="3"/>
    </row>
    <row r="9" spans="1:25">
      <c r="A9" s="40"/>
      <c r="B9" s="40"/>
      <c r="C9" s="41"/>
      <c r="D9" s="4"/>
      <c r="E9" s="40"/>
      <c r="F9" s="40"/>
      <c r="G9" s="40"/>
      <c r="H9" s="3"/>
      <c r="I9" s="3"/>
      <c r="J9" s="3"/>
      <c r="K9" s="3"/>
      <c r="L9" s="3"/>
    </row>
    <row r="10" spans="1:25">
      <c r="A10" s="40"/>
      <c r="B10" s="40"/>
      <c r="C10" s="41"/>
      <c r="D10" s="4"/>
      <c r="E10" s="40"/>
      <c r="F10" s="40"/>
      <c r="G10" s="40"/>
      <c r="H10" s="3"/>
      <c r="I10" s="3"/>
      <c r="J10" s="3"/>
      <c r="K10" s="3"/>
      <c r="L10" s="3"/>
    </row>
    <row r="11" spans="1:25">
      <c r="A11" s="40"/>
      <c r="B11" s="40"/>
      <c r="C11" s="41"/>
      <c r="D11" s="4"/>
      <c r="E11" s="40"/>
      <c r="F11" s="40"/>
      <c r="G11" s="40"/>
      <c r="H11" s="3"/>
      <c r="I11" s="3"/>
      <c r="J11" s="3"/>
      <c r="K11" s="3"/>
      <c r="L11" s="3"/>
    </row>
    <row r="12" spans="1:25">
      <c r="A12" s="40"/>
      <c r="B12" s="40"/>
      <c r="C12" s="41"/>
      <c r="D12" s="4"/>
      <c r="E12" s="40"/>
      <c r="F12" s="40"/>
      <c r="G12" s="40"/>
      <c r="H12" s="3"/>
      <c r="I12" s="3"/>
      <c r="J12" s="3"/>
      <c r="K12" s="3"/>
      <c r="L12" s="3"/>
    </row>
    <row r="13" spans="1:25">
      <c r="A13" s="40"/>
      <c r="B13" s="40"/>
      <c r="C13" s="41"/>
      <c r="D13" s="4"/>
      <c r="E13" s="40"/>
      <c r="F13" s="40"/>
      <c r="G13" s="40"/>
      <c r="H13" s="3"/>
      <c r="I13" s="3"/>
      <c r="J13" s="3"/>
      <c r="K13" s="3"/>
      <c r="L13" s="3"/>
    </row>
    <row r="14" spans="1:25">
      <c r="A14" s="40"/>
      <c r="B14" s="40"/>
      <c r="C14" s="41"/>
      <c r="D14" s="4"/>
      <c r="E14" s="40"/>
      <c r="F14" s="40"/>
      <c r="G14" s="40"/>
      <c r="H14" s="3"/>
      <c r="I14" s="3"/>
      <c r="J14" s="3"/>
      <c r="K14" s="3"/>
      <c r="L14" s="3"/>
    </row>
    <row r="15" spans="1:25">
      <c r="A15" s="40"/>
      <c r="B15" s="40"/>
      <c r="C15" s="41"/>
      <c r="D15" s="4"/>
      <c r="E15" s="40"/>
      <c r="F15" s="3"/>
      <c r="G15" s="3"/>
      <c r="H15" s="3"/>
      <c r="I15" s="3"/>
      <c r="J15" s="3"/>
      <c r="K15" s="3"/>
      <c r="L15" s="3"/>
    </row>
    <row r="16" spans="1:25">
      <c r="A16" s="40"/>
      <c r="B16" s="40"/>
      <c r="C16" s="41"/>
      <c r="D16" s="4"/>
      <c r="E16" s="40"/>
      <c r="F16" s="3"/>
      <c r="G16" s="3"/>
      <c r="H16" s="3"/>
      <c r="I16" s="3"/>
      <c r="J16" s="3"/>
      <c r="K16" s="3"/>
      <c r="L16" s="3"/>
    </row>
    <row r="17" spans="1:12">
      <c r="A17" s="40"/>
      <c r="B17" s="40"/>
      <c r="C17" s="41"/>
      <c r="D17" s="4"/>
      <c r="E17" s="40"/>
      <c r="F17" s="3"/>
      <c r="G17" s="3"/>
      <c r="H17" s="3"/>
      <c r="I17" s="3"/>
      <c r="J17" s="3"/>
      <c r="K17" s="3"/>
      <c r="L17" s="3"/>
    </row>
    <row r="18" spans="1:12">
      <c r="A18" s="40"/>
      <c r="B18" s="40"/>
      <c r="C18" s="41"/>
      <c r="D18" s="4"/>
      <c r="E18" s="40"/>
      <c r="F18" s="3"/>
      <c r="G18" s="3"/>
      <c r="H18" s="3"/>
      <c r="I18" s="3"/>
      <c r="J18" s="3"/>
      <c r="K18" s="3"/>
      <c r="L18" s="3"/>
    </row>
    <row r="19" spans="1:12">
      <c r="A19" s="40"/>
      <c r="B19" s="40"/>
      <c r="C19" s="41"/>
      <c r="D19" s="5"/>
      <c r="E19" s="40"/>
      <c r="F19" s="3"/>
      <c r="G19" s="3"/>
      <c r="H19" s="3"/>
      <c r="I19" s="3"/>
      <c r="J19" s="3"/>
      <c r="K19" s="3"/>
      <c r="L19" s="3"/>
    </row>
    <row r="20" spans="1:12">
      <c r="A20" s="40"/>
      <c r="B20" s="40"/>
      <c r="C20" s="41"/>
      <c r="D20" s="40"/>
      <c r="E20" s="40"/>
      <c r="F20" s="3"/>
      <c r="G20" s="3"/>
      <c r="H20" s="3"/>
      <c r="I20" s="3"/>
      <c r="J20" s="3"/>
      <c r="K20" s="3"/>
      <c r="L20" s="3"/>
    </row>
    <row r="21" spans="1:12">
      <c r="A21" s="40"/>
      <c r="B21" s="40"/>
      <c r="C21" s="41"/>
      <c r="D21" s="40"/>
      <c r="E21" s="40"/>
      <c r="F21" s="3"/>
      <c r="G21" s="3"/>
      <c r="H21" s="3"/>
      <c r="I21" s="3"/>
      <c r="J21" s="3"/>
      <c r="K21" s="3"/>
      <c r="L21" s="3"/>
    </row>
    <row r="22" spans="1:12">
      <c r="A22" s="40"/>
      <c r="B22" s="40"/>
      <c r="C22" s="41"/>
      <c r="D22" s="40"/>
      <c r="E22" s="40"/>
      <c r="F22" s="3"/>
      <c r="G22" s="3"/>
      <c r="H22" s="3"/>
      <c r="I22" s="3"/>
      <c r="J22" s="3"/>
      <c r="K22" s="3"/>
      <c r="L22" s="3"/>
    </row>
    <row r="23" spans="1:12">
      <c r="A23" s="40"/>
      <c r="B23" s="40"/>
      <c r="C23" s="41"/>
      <c r="D23" s="40"/>
      <c r="E23" s="40"/>
      <c r="F23" s="3"/>
      <c r="G23" s="3"/>
      <c r="H23" s="3"/>
      <c r="I23" s="3"/>
      <c r="J23" s="3"/>
      <c r="K23" s="3"/>
      <c r="L23" s="3"/>
    </row>
    <row r="24" spans="1:12">
      <c r="A24" s="40"/>
      <c r="B24" s="40"/>
      <c r="C24" s="41"/>
      <c r="D24" s="40"/>
      <c r="E24" s="40"/>
      <c r="F24" s="3"/>
      <c r="G24" s="3"/>
      <c r="H24" s="3"/>
      <c r="I24" s="3"/>
      <c r="J24" s="3"/>
      <c r="K24" s="3"/>
      <c r="L24" s="3"/>
    </row>
    <row r="25" spans="1:12">
      <c r="A25" s="40"/>
      <c r="B25" s="40"/>
      <c r="C25" s="41"/>
      <c r="D25" s="40"/>
      <c r="E25" s="40"/>
      <c r="F25" s="3"/>
      <c r="G25" s="3"/>
      <c r="H25" s="3"/>
      <c r="I25" s="3"/>
      <c r="J25" s="3"/>
      <c r="K25" s="3"/>
      <c r="L25" s="3"/>
    </row>
    <row r="26" spans="1:12">
      <c r="A26" s="40"/>
      <c r="B26" s="40"/>
      <c r="C26" s="41"/>
      <c r="D26" s="40"/>
      <c r="E26" s="40"/>
      <c r="F26" s="3"/>
      <c r="G26" s="3"/>
      <c r="H26" s="3"/>
      <c r="I26" s="3"/>
      <c r="J26" s="3"/>
      <c r="K26" s="3"/>
      <c r="L26" s="3"/>
    </row>
    <row r="27" spans="1:12">
      <c r="A27" s="40"/>
      <c r="B27" s="40"/>
      <c r="C27" s="41"/>
      <c r="D27" s="40"/>
      <c r="E27" s="40"/>
      <c r="F27" s="3"/>
      <c r="G27" s="3"/>
      <c r="H27" s="3"/>
      <c r="I27" s="3"/>
      <c r="J27" s="3"/>
      <c r="K27" s="3"/>
      <c r="L27" s="3"/>
    </row>
    <row r="28" spans="1:12">
      <c r="A28" s="40"/>
      <c r="B28" s="40"/>
      <c r="C28" s="41"/>
      <c r="D28" s="40"/>
      <c r="E28" s="40"/>
      <c r="F28" s="3"/>
      <c r="G28" s="3"/>
      <c r="H28" s="3"/>
      <c r="I28" s="3"/>
      <c r="J28" s="3"/>
      <c r="K28" s="3"/>
      <c r="L28" s="3"/>
    </row>
    <row r="29" spans="1:12">
      <c r="A29" s="40"/>
      <c r="B29" s="40"/>
      <c r="C29" s="41"/>
      <c r="D29" s="40"/>
      <c r="E29" s="40"/>
      <c r="F29" s="3"/>
      <c r="G29" s="3"/>
      <c r="H29" s="3"/>
      <c r="I29" s="3"/>
      <c r="J29" s="3"/>
      <c r="K29" s="3"/>
      <c r="L29" s="3"/>
    </row>
    <row r="30" spans="1:12">
      <c r="A30" s="40"/>
      <c r="B30" s="40"/>
      <c r="C30" s="41"/>
      <c r="D30" s="40"/>
      <c r="E30" s="40"/>
      <c r="F30" s="3"/>
      <c r="G30" s="3"/>
      <c r="H30" s="3"/>
      <c r="I30" s="3"/>
      <c r="J30" s="3"/>
      <c r="K30" s="3"/>
      <c r="L30" s="3"/>
    </row>
    <row r="31" spans="1:12">
      <c r="A31" s="40"/>
      <c r="B31" s="40"/>
      <c r="C31" s="41"/>
      <c r="D31" s="40"/>
      <c r="E31" s="40"/>
      <c r="F31" s="3"/>
      <c r="G31" s="3"/>
      <c r="H31" s="3"/>
      <c r="I31" s="3"/>
      <c r="J31" s="3"/>
      <c r="K31" s="3"/>
      <c r="L31" s="3"/>
    </row>
    <row r="32" spans="1:12">
      <c r="A32" s="40"/>
      <c r="B32" s="40"/>
      <c r="C32" s="41"/>
      <c r="D32" s="40"/>
      <c r="E32" s="40"/>
      <c r="F32" s="3"/>
      <c r="G32" s="3"/>
      <c r="H32" s="3"/>
      <c r="I32" s="3"/>
      <c r="J32" s="3"/>
      <c r="K32" s="3"/>
      <c r="L32" s="3"/>
    </row>
    <row r="33" spans="1:12">
      <c r="A33" s="40"/>
      <c r="B33" s="40"/>
      <c r="C33" s="41"/>
      <c r="D33" s="40"/>
      <c r="E33" s="40"/>
      <c r="F33" s="3"/>
      <c r="G33" s="3"/>
      <c r="H33" s="3"/>
      <c r="I33" s="3"/>
      <c r="J33" s="3"/>
      <c r="K33" s="3"/>
      <c r="L33" s="3"/>
    </row>
    <row r="34" spans="1:12">
      <c r="A34" s="40"/>
      <c r="B34" s="40"/>
      <c r="C34" s="41"/>
      <c r="D34" s="40"/>
      <c r="E34" s="40"/>
      <c r="F34" s="3"/>
      <c r="G34" s="3"/>
      <c r="H34" s="3"/>
      <c r="I34" s="3"/>
      <c r="J34" s="3"/>
      <c r="K34" s="3"/>
      <c r="L34" s="3"/>
    </row>
    <row r="35" spans="1:12">
      <c r="A35" s="40"/>
      <c r="B35" s="40"/>
      <c r="C35" s="41"/>
      <c r="D35" s="40"/>
      <c r="E35" s="40"/>
      <c r="F35" s="3"/>
      <c r="G35" s="3"/>
      <c r="H35" s="3"/>
      <c r="I35" s="3"/>
      <c r="J35" s="3"/>
      <c r="K35" s="3"/>
      <c r="L35" s="3"/>
    </row>
    <row r="36" spans="1:12">
      <c r="A36" s="40"/>
      <c r="B36" s="40"/>
      <c r="C36" s="41"/>
      <c r="D36" s="40"/>
      <c r="E36" s="40"/>
      <c r="F36" s="3"/>
      <c r="G36" s="3"/>
      <c r="H36" s="3"/>
      <c r="I36" s="3"/>
      <c r="J36" s="3"/>
      <c r="K36" s="3"/>
      <c r="L36" s="3"/>
    </row>
    <row r="37" spans="1:12">
      <c r="A37" s="40"/>
      <c r="B37" s="40"/>
      <c r="C37" s="40"/>
      <c r="D37" s="40"/>
      <c r="E37" s="40"/>
      <c r="F37" s="3"/>
      <c r="G37" s="3"/>
      <c r="H37" s="3"/>
      <c r="I37" s="3"/>
      <c r="J37" s="3"/>
      <c r="K37" s="3"/>
      <c r="L37" s="3"/>
    </row>
    <row r="38" spans="1:12">
      <c r="A38" s="40"/>
      <c r="B38" s="40"/>
      <c r="C38" s="40"/>
      <c r="D38" s="40"/>
      <c r="E38" s="40"/>
      <c r="F38" s="3"/>
      <c r="G38" s="3"/>
      <c r="H38" s="3"/>
      <c r="I38" s="3"/>
      <c r="J38" s="3"/>
      <c r="K38" s="3"/>
      <c r="L38" s="3"/>
    </row>
    <row r="39" spans="1:12">
      <c r="A39" s="40"/>
      <c r="B39" s="40"/>
      <c r="C39" s="40"/>
      <c r="D39" s="40"/>
      <c r="E39" s="40"/>
      <c r="F39" s="3"/>
      <c r="G39" s="3"/>
      <c r="H39" s="3"/>
      <c r="I39" s="3"/>
      <c r="J39" s="3"/>
      <c r="K39" s="3"/>
      <c r="L39" s="3"/>
    </row>
    <row r="40" spans="1:12">
      <c r="A40" s="3"/>
      <c r="B40" s="3"/>
      <c r="C40" s="3"/>
      <c r="D40" s="3"/>
      <c r="E40" s="3"/>
      <c r="F40" s="3"/>
      <c r="G40" s="3"/>
      <c r="H40" s="3"/>
      <c r="I40" s="3"/>
      <c r="J40" s="3"/>
      <c r="K40" s="3"/>
      <c r="L40" s="3"/>
    </row>
    <row r="41" spans="1:12">
      <c r="A41" s="3"/>
      <c r="B41" s="3"/>
      <c r="C41" s="3"/>
      <c r="D41" s="3"/>
      <c r="E41" s="3"/>
      <c r="F41" s="3"/>
      <c r="G41" s="3"/>
      <c r="H41" s="3"/>
      <c r="I41" s="3"/>
      <c r="J41" s="3"/>
      <c r="K41" s="3"/>
      <c r="L41" s="3"/>
    </row>
    <row r="42" spans="1:12">
      <c r="A42" s="3"/>
      <c r="B42" s="3"/>
      <c r="C42" s="3"/>
      <c r="D42" s="3"/>
      <c r="E42" s="3"/>
      <c r="F42" s="3"/>
      <c r="G42" s="3"/>
      <c r="H42" s="3"/>
      <c r="I42" s="3"/>
      <c r="J42" s="3"/>
      <c r="K42" s="3"/>
      <c r="L42" s="3"/>
    </row>
    <row r="43" spans="1:12">
      <c r="A43" s="3"/>
      <c r="B43" s="3"/>
      <c r="C43" s="3"/>
      <c r="D43" s="3"/>
      <c r="E43" s="3"/>
      <c r="F43" s="3"/>
      <c r="G43" s="3"/>
      <c r="H43" s="3"/>
      <c r="I43" s="3"/>
      <c r="J43" s="3"/>
      <c r="K43" s="3"/>
      <c r="L43" s="3"/>
    </row>
    <row r="44" spans="1:12">
      <c r="A44" s="3"/>
      <c r="B44" s="3"/>
      <c r="C44" s="3"/>
      <c r="D44" s="3"/>
      <c r="E44" s="3"/>
      <c r="F44" s="3"/>
      <c r="G44" s="3"/>
      <c r="H44" s="3"/>
      <c r="I44" s="3"/>
      <c r="J44" s="3"/>
      <c r="K44" s="3"/>
      <c r="L44" s="3"/>
    </row>
    <row r="45" spans="1:12">
      <c r="A45" s="3"/>
      <c r="B45" s="3"/>
      <c r="C45" s="3"/>
      <c r="D45" s="3"/>
      <c r="E45" s="3"/>
      <c r="F45" s="3"/>
      <c r="G45" s="3"/>
      <c r="H45" s="3"/>
      <c r="I45" s="3"/>
      <c r="J45" s="3"/>
      <c r="K45" s="3"/>
      <c r="L45" s="3"/>
    </row>
    <row r="46" spans="1:12">
      <c r="A46" s="3"/>
      <c r="B46" s="3"/>
      <c r="C46" s="3"/>
      <c r="D46" s="3"/>
      <c r="E46" s="3"/>
      <c r="F46" s="3"/>
      <c r="G46" s="3"/>
      <c r="H46" s="3"/>
      <c r="I46" s="3"/>
      <c r="J46" s="3"/>
      <c r="K46" s="3"/>
      <c r="L46" s="3"/>
    </row>
    <row r="47" spans="1:12">
      <c r="A47" s="3"/>
      <c r="B47" s="3"/>
      <c r="C47" s="3"/>
      <c r="D47" s="3"/>
      <c r="E47" s="3"/>
      <c r="F47" s="3"/>
      <c r="G47" s="3"/>
      <c r="H47" s="3"/>
      <c r="I47" s="3"/>
      <c r="J47" s="3"/>
      <c r="K47" s="3"/>
      <c r="L47" s="3"/>
    </row>
    <row r="48" spans="1:12">
      <c r="A48" s="3"/>
      <c r="B48" s="3"/>
      <c r="C48" s="3"/>
      <c r="D48" s="3"/>
      <c r="E48" s="3"/>
      <c r="F48" s="3"/>
      <c r="G48" s="3"/>
      <c r="H48" s="3"/>
      <c r="I48" s="3"/>
      <c r="J48" s="3"/>
      <c r="K48" s="3"/>
      <c r="L48" s="3"/>
    </row>
    <row r="49" spans="1:12">
      <c r="A49" s="3"/>
      <c r="B49" s="3"/>
      <c r="C49" s="3"/>
      <c r="D49" s="3"/>
      <c r="E49" s="3"/>
      <c r="F49" s="3"/>
      <c r="G49" s="3"/>
      <c r="H49" s="3"/>
      <c r="I49" s="3"/>
      <c r="J49" s="3"/>
      <c r="K49" s="3"/>
      <c r="L49" s="3"/>
    </row>
    <row r="50" spans="1:12">
      <c r="A50" s="3"/>
      <c r="B50" s="3"/>
      <c r="C50" s="3"/>
      <c r="D50" s="3"/>
      <c r="E50" s="3"/>
      <c r="F50" s="3"/>
      <c r="G50" s="3"/>
      <c r="H50" s="3"/>
      <c r="I50" s="3"/>
      <c r="J50" s="3"/>
      <c r="K50" s="3"/>
      <c r="L50" s="3"/>
    </row>
    <row r="51" spans="1:12">
      <c r="A51" s="3"/>
      <c r="B51" s="3"/>
      <c r="C51" s="3"/>
      <c r="D51" s="3"/>
      <c r="E51" s="3"/>
      <c r="F51" s="3"/>
      <c r="G51" s="3"/>
      <c r="H51" s="3"/>
      <c r="I51" s="3"/>
      <c r="J51" s="3"/>
      <c r="K51" s="3"/>
      <c r="L51" s="3"/>
    </row>
    <row r="52" spans="1:12">
      <c r="A52" s="3"/>
      <c r="B52" s="3"/>
      <c r="C52" s="3"/>
      <c r="D52" s="3"/>
      <c r="E52" s="3"/>
      <c r="F52" s="3"/>
      <c r="G52" s="3"/>
      <c r="H52" s="3"/>
      <c r="I52" s="3"/>
      <c r="J52" s="3"/>
      <c r="K52" s="3"/>
      <c r="L52" s="3"/>
    </row>
    <row r="53" spans="1:12">
      <c r="A53" s="3"/>
      <c r="B53" s="3"/>
      <c r="C53" s="3"/>
      <c r="D53" s="3"/>
      <c r="E53" s="3"/>
      <c r="F53" s="3"/>
      <c r="G53" s="3"/>
      <c r="H53" s="3"/>
      <c r="I53" s="3"/>
      <c r="J53" s="3"/>
      <c r="K53" s="3"/>
      <c r="L53" s="3"/>
    </row>
    <row r="54" spans="1:12">
      <c r="A54" s="3"/>
      <c r="B54" s="3"/>
      <c r="C54" s="3"/>
      <c r="D54" s="3"/>
      <c r="E54" s="3"/>
      <c r="F54" s="3"/>
      <c r="G54" s="3"/>
      <c r="H54" s="3"/>
      <c r="I54" s="3"/>
      <c r="J54" s="3"/>
      <c r="K54" s="3"/>
      <c r="L54" s="3"/>
    </row>
    <row r="55" spans="1:12">
      <c r="A55" s="3"/>
      <c r="B55" s="3"/>
      <c r="C55" s="3"/>
      <c r="D55" s="3"/>
      <c r="E55" s="3"/>
      <c r="F55" s="3"/>
      <c r="G55" s="3"/>
      <c r="H55" s="3"/>
      <c r="I55" s="3"/>
      <c r="J55" s="3"/>
      <c r="K55" s="3"/>
      <c r="L55" s="3"/>
    </row>
    <row r="56" spans="1:12">
      <c r="A56" s="3"/>
      <c r="B56" s="3"/>
    </row>
    <row r="57" spans="1:12">
      <c r="A57" s="3"/>
      <c r="B57" s="3"/>
    </row>
    <row r="58" spans="1:12">
      <c r="A58" s="3"/>
      <c r="B58" s="3"/>
    </row>
    <row r="59" spans="1:12">
      <c r="A59" s="3"/>
      <c r="B59" s="3"/>
    </row>
    <row r="60" spans="1:12">
      <c r="A60" s="3"/>
      <c r="B60" s="3"/>
    </row>
    <row r="61" spans="1:12">
      <c r="A61" s="3"/>
      <c r="B61" s="3"/>
    </row>
    <row r="62" spans="1:12">
      <c r="A62" s="3"/>
      <c r="B62" s="3"/>
    </row>
    <row r="63" spans="1:12">
      <c r="A63" s="3"/>
      <c r="B63" s="3"/>
    </row>
    <row r="64" spans="1:12">
      <c r="A64" s="3"/>
      <c r="B64" s="3"/>
    </row>
    <row r="65" spans="1:2">
      <c r="A65" s="3"/>
      <c r="B65" s="3"/>
    </row>
    <row r="66" spans="1:2">
      <c r="A66" s="3"/>
      <c r="B66" s="3"/>
    </row>
    <row r="67" spans="1:2">
      <c r="A67" s="3"/>
      <c r="B67" s="3"/>
    </row>
    <row r="68" spans="1:2">
      <c r="A68" s="3"/>
      <c r="B68" s="3"/>
    </row>
    <row r="69" spans="1:2">
      <c r="A69" s="3"/>
      <c r="B69" s="3"/>
    </row>
    <row r="70" spans="1:2">
      <c r="A70" s="3"/>
      <c r="B70" s="3"/>
    </row>
    <row r="71" spans="1:2">
      <c r="A71" s="3"/>
      <c r="B71" s="3"/>
    </row>
    <row r="72" spans="1:2">
      <c r="A72" s="3"/>
      <c r="B72" s="3"/>
    </row>
    <row r="73" spans="1:2">
      <c r="A73" s="3"/>
      <c r="B73" s="3"/>
    </row>
    <row r="74" spans="1:2">
      <c r="A74" s="3"/>
      <c r="B74" s="3"/>
    </row>
    <row r="75" spans="1:2">
      <c r="A75" s="3"/>
      <c r="B75" s="3"/>
    </row>
    <row r="76" spans="1:2">
      <c r="A76" s="3"/>
      <c r="B76" s="3"/>
    </row>
    <row r="77" spans="1:2">
      <c r="A77" s="3"/>
      <c r="B77" s="3"/>
    </row>
    <row r="78" spans="1:2">
      <c r="A78" s="3"/>
      <c r="B78" s="3"/>
    </row>
    <row r="79" spans="1:2">
      <c r="A79" s="3"/>
      <c r="B79" s="3"/>
    </row>
    <row r="80" spans="1:2">
      <c r="A80" s="3"/>
      <c r="B80" s="3"/>
    </row>
    <row r="81" spans="1:2">
      <c r="A81" s="3"/>
      <c r="B81" s="3"/>
    </row>
    <row r="82" spans="1:2">
      <c r="A82" s="3"/>
      <c r="B82" s="3"/>
    </row>
    <row r="83" spans="1:2">
      <c r="A83" s="3"/>
      <c r="B83" s="3"/>
    </row>
    <row r="84" spans="1:2">
      <c r="A84" s="3"/>
      <c r="B84" s="3"/>
    </row>
    <row r="85" spans="1:2">
      <c r="A85" s="3"/>
      <c r="B85" s="3"/>
    </row>
    <row r="86" spans="1:2">
      <c r="A86" s="3"/>
      <c r="B86" s="3"/>
    </row>
    <row r="87" spans="1:2">
      <c r="A87" s="3"/>
      <c r="B87" s="3"/>
    </row>
    <row r="88" spans="1:2">
      <c r="A88" s="3"/>
      <c r="B88" s="3"/>
    </row>
    <row r="89" spans="1:2">
      <c r="A89" s="3"/>
      <c r="B89" s="3"/>
    </row>
    <row r="90" spans="1:2">
      <c r="A90" s="3"/>
      <c r="B90" s="3"/>
    </row>
    <row r="91" spans="1:2">
      <c r="A91" s="3"/>
      <c r="B91" s="3"/>
    </row>
    <row r="92" spans="1:2">
      <c r="A92" s="3"/>
      <c r="B92" s="3"/>
    </row>
    <row r="93" spans="1:2">
      <c r="A93" s="3"/>
      <c r="B93" s="3"/>
    </row>
    <row r="94" spans="1:2">
      <c r="A94" s="3"/>
      <c r="B94" s="3"/>
    </row>
    <row r="95" spans="1:2">
      <c r="A95" s="3"/>
      <c r="B95" s="3"/>
    </row>
    <row r="96" spans="1:2">
      <c r="A96" s="3"/>
      <c r="B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row r="108" spans="1:2">
      <c r="A108" s="3"/>
      <c r="B108" s="3"/>
    </row>
    <row r="109" spans="1:2">
      <c r="A109" s="3"/>
      <c r="B109" s="3"/>
    </row>
    <row r="110" spans="1:2">
      <c r="A110" s="3"/>
      <c r="B110" s="3"/>
    </row>
    <row r="111" spans="1:2">
      <c r="A111" s="3"/>
      <c r="B111" s="3"/>
    </row>
    <row r="112" spans="1:2">
      <c r="A112" s="3"/>
      <c r="B112" s="3"/>
    </row>
    <row r="113" spans="1:2">
      <c r="A113" s="3"/>
      <c r="B113" s="3"/>
    </row>
    <row r="114" spans="1:2">
      <c r="A114" s="3"/>
      <c r="B114" s="3"/>
    </row>
    <row r="115" spans="1:2">
      <c r="A115" s="3"/>
      <c r="B115" s="3"/>
    </row>
    <row r="116" spans="1:2">
      <c r="A116" s="3"/>
      <c r="B116" s="3"/>
    </row>
  </sheetData>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dimension ref="A1:Z115"/>
  <sheetViews>
    <sheetView zoomScale="115" zoomScaleNormal="115" workbookViewId="0">
      <selection activeCell="D39" sqref="D39"/>
    </sheetView>
  </sheetViews>
  <sheetFormatPr defaultColWidth="10.6640625" defaultRowHeight="15" outlineLevelCol="1"/>
  <cols>
    <col min="1" max="2" width="3.44140625" style="1" customWidth="1"/>
    <col min="3" max="3" width="9.109375" style="1" bestFit="1" customWidth="1"/>
    <col min="4" max="4" width="60.5546875" style="1" bestFit="1" customWidth="1"/>
    <col min="5" max="5" width="25.6640625" style="30" customWidth="1" outlineLevel="1"/>
    <col min="6" max="6" width="25.5546875" style="1" bestFit="1" customWidth="1" outlineLevel="1" collapsed="1"/>
    <col min="7" max="16384" width="10.6640625" style="1"/>
  </cols>
  <sheetData>
    <row r="1" spans="1:26" s="3" customFormat="1"/>
    <row r="2" spans="1:26" ht="15.75">
      <c r="A2" s="3"/>
      <c r="B2" s="164" t="s">
        <v>34</v>
      </c>
      <c r="C2" s="155"/>
      <c r="D2" s="48"/>
      <c r="F2" s="3"/>
      <c r="G2" s="3"/>
      <c r="H2" s="3"/>
      <c r="I2" s="3"/>
      <c r="J2" s="3"/>
      <c r="K2" s="3"/>
      <c r="L2" s="3"/>
      <c r="M2" s="3"/>
      <c r="N2" s="3"/>
      <c r="O2" s="3"/>
      <c r="P2" s="3"/>
      <c r="Q2" s="3"/>
      <c r="R2" s="3"/>
      <c r="S2" s="3"/>
      <c r="T2" s="3"/>
      <c r="U2" s="3"/>
      <c r="V2" s="3"/>
      <c r="W2" s="3"/>
      <c r="X2" s="3"/>
      <c r="Y2" s="3"/>
      <c r="Z2" s="3"/>
    </row>
    <row r="3" spans="1:26" ht="18.75">
      <c r="A3" s="3"/>
      <c r="B3" s="3"/>
      <c r="C3" s="3"/>
      <c r="D3" s="6"/>
      <c r="E3" s="6"/>
      <c r="F3" s="3"/>
      <c r="G3" s="3"/>
      <c r="H3" s="3"/>
      <c r="I3" s="3"/>
      <c r="J3" s="3"/>
      <c r="K3" s="3"/>
      <c r="L3" s="3"/>
      <c r="M3" s="3"/>
      <c r="N3" s="3"/>
      <c r="O3" s="3"/>
      <c r="P3" s="3"/>
      <c r="Q3" s="3"/>
      <c r="R3" s="3"/>
      <c r="S3" s="3"/>
      <c r="T3" s="3"/>
      <c r="U3" s="3"/>
      <c r="V3" s="3"/>
      <c r="W3" s="3"/>
      <c r="X3" s="3"/>
      <c r="Y3" s="3"/>
      <c r="Z3" s="3"/>
    </row>
    <row r="4" spans="1:26" ht="15.75">
      <c r="A4" s="3"/>
      <c r="B4" s="3"/>
      <c r="C4" s="189" t="s">
        <v>0</v>
      </c>
      <c r="D4" s="190" t="s">
        <v>3</v>
      </c>
      <c r="E4" s="191" t="s">
        <v>56</v>
      </c>
      <c r="F4" s="190" t="s">
        <v>1</v>
      </c>
      <c r="G4" s="3"/>
      <c r="H4" s="3"/>
      <c r="I4" s="3"/>
      <c r="J4" s="3"/>
      <c r="K4" s="3"/>
      <c r="L4" s="3"/>
      <c r="M4" s="3"/>
      <c r="N4" s="3"/>
      <c r="O4" s="3"/>
      <c r="P4" s="3"/>
      <c r="Q4" s="3"/>
      <c r="R4" s="3"/>
      <c r="S4" s="3"/>
      <c r="T4" s="3"/>
      <c r="U4" s="3"/>
      <c r="V4" s="3"/>
      <c r="W4" s="3"/>
      <c r="X4" s="3"/>
      <c r="Y4" s="3"/>
      <c r="Z4" s="3"/>
    </row>
    <row r="5" spans="1:26">
      <c r="A5" s="3"/>
      <c r="B5" s="3"/>
      <c r="C5" s="58">
        <v>1</v>
      </c>
      <c r="D5" s="53" t="s">
        <v>147</v>
      </c>
      <c r="E5" s="42" t="s">
        <v>149</v>
      </c>
      <c r="F5" s="158" t="s">
        <v>179</v>
      </c>
      <c r="G5" s="3"/>
      <c r="H5" s="3"/>
      <c r="I5" s="3"/>
      <c r="J5" s="3"/>
      <c r="K5" s="3"/>
      <c r="L5" s="3"/>
      <c r="M5" s="3"/>
      <c r="N5" s="3"/>
      <c r="O5" s="3"/>
      <c r="P5" s="3"/>
      <c r="Q5" s="3"/>
      <c r="R5" s="3"/>
      <c r="S5" s="3"/>
      <c r="T5" s="3"/>
      <c r="U5" s="3"/>
      <c r="V5" s="3"/>
      <c r="W5" s="3"/>
      <c r="X5" s="3"/>
      <c r="Y5" s="3"/>
      <c r="Z5" s="3"/>
    </row>
    <row r="6" spans="1:26">
      <c r="A6" s="3"/>
      <c r="B6" s="3"/>
      <c r="C6" s="58">
        <v>2</v>
      </c>
      <c r="D6" s="52" t="s">
        <v>169</v>
      </c>
      <c r="E6" s="52" t="s">
        <v>149</v>
      </c>
      <c r="F6" s="158" t="s">
        <v>178</v>
      </c>
      <c r="G6" s="3"/>
      <c r="H6" s="3"/>
      <c r="I6" s="3"/>
      <c r="J6" s="3"/>
      <c r="K6" s="3"/>
      <c r="L6" s="3"/>
      <c r="M6" s="3"/>
      <c r="N6" s="3"/>
      <c r="O6" s="3"/>
      <c r="P6" s="3"/>
      <c r="Q6" s="3"/>
      <c r="R6" s="3"/>
      <c r="S6" s="3"/>
      <c r="T6" s="3"/>
      <c r="U6" s="3"/>
      <c r="V6" s="3"/>
      <c r="W6" s="3"/>
      <c r="X6" s="3"/>
      <c r="Y6" s="3"/>
      <c r="Z6" s="3"/>
    </row>
    <row r="7" spans="1:26">
      <c r="A7" s="3"/>
      <c r="B7" s="3"/>
      <c r="C7" s="58">
        <v>3</v>
      </c>
      <c r="D7" s="44"/>
      <c r="E7" s="44"/>
      <c r="F7" s="158"/>
      <c r="G7" s="3"/>
      <c r="H7" s="3"/>
      <c r="I7" s="3"/>
      <c r="J7" s="3"/>
      <c r="K7" s="3"/>
      <c r="L7" s="3"/>
      <c r="M7" s="3"/>
      <c r="N7" s="3"/>
      <c r="O7" s="3"/>
      <c r="P7" s="3"/>
      <c r="Q7" s="3"/>
      <c r="R7" s="3"/>
      <c r="S7" s="3"/>
      <c r="T7" s="3"/>
      <c r="U7" s="3"/>
      <c r="V7" s="3"/>
      <c r="W7" s="3"/>
      <c r="X7" s="3"/>
      <c r="Y7" s="3"/>
      <c r="Z7" s="3"/>
    </row>
    <row r="8" spans="1:26">
      <c r="A8" s="3"/>
      <c r="B8" s="3"/>
      <c r="C8" s="58">
        <v>4</v>
      </c>
      <c r="D8" s="54"/>
      <c r="E8" s="44"/>
      <c r="F8" s="158"/>
      <c r="G8" s="3"/>
      <c r="H8" s="3"/>
      <c r="I8" s="3"/>
      <c r="J8" s="3"/>
      <c r="K8" s="3"/>
      <c r="L8" s="3"/>
      <c r="M8" s="3"/>
      <c r="N8" s="3"/>
      <c r="O8" s="3"/>
      <c r="P8" s="3"/>
      <c r="Q8" s="3"/>
      <c r="R8" s="3"/>
      <c r="S8" s="3"/>
      <c r="T8" s="3"/>
      <c r="U8" s="3"/>
      <c r="V8" s="3"/>
      <c r="W8" s="3"/>
      <c r="X8" s="3"/>
      <c r="Y8" s="3"/>
      <c r="Z8" s="3"/>
    </row>
    <row r="9" spans="1:26">
      <c r="A9" s="3"/>
      <c r="B9" s="3"/>
      <c r="C9" s="58">
        <v>5</v>
      </c>
      <c r="D9" s="55"/>
      <c r="E9" s="43"/>
      <c r="F9" s="158"/>
      <c r="G9" s="3"/>
      <c r="H9" s="3"/>
      <c r="I9" s="3"/>
      <c r="J9" s="3"/>
      <c r="K9" s="3"/>
      <c r="L9" s="3"/>
      <c r="M9" s="3"/>
      <c r="N9" s="3"/>
      <c r="O9" s="3"/>
      <c r="P9" s="3"/>
      <c r="Q9" s="3"/>
      <c r="R9" s="3"/>
      <c r="S9" s="3"/>
      <c r="T9" s="3"/>
      <c r="U9" s="3"/>
      <c r="V9" s="3"/>
      <c r="W9" s="3"/>
      <c r="X9" s="3"/>
      <c r="Y9" s="3"/>
      <c r="Z9" s="3"/>
    </row>
    <row r="10" spans="1:26">
      <c r="A10" s="3"/>
      <c r="B10" s="3"/>
      <c r="C10" s="58">
        <v>6</v>
      </c>
      <c r="D10" s="56"/>
      <c r="E10" s="45"/>
      <c r="F10" s="158"/>
      <c r="G10" s="3"/>
      <c r="H10" s="3"/>
      <c r="I10" s="3"/>
      <c r="J10" s="3"/>
      <c r="K10" s="3"/>
      <c r="L10" s="3"/>
      <c r="M10" s="3"/>
      <c r="N10" s="3"/>
      <c r="O10" s="3"/>
      <c r="P10" s="3"/>
      <c r="Q10" s="3"/>
      <c r="R10" s="3"/>
      <c r="S10" s="3"/>
      <c r="T10" s="3"/>
      <c r="U10" s="3"/>
      <c r="V10" s="3"/>
      <c r="W10" s="3"/>
      <c r="X10" s="3"/>
      <c r="Y10" s="3"/>
      <c r="Z10" s="3"/>
    </row>
    <row r="11" spans="1:26">
      <c r="A11" s="3"/>
      <c r="B11" s="3"/>
      <c r="C11" s="58">
        <v>7</v>
      </c>
      <c r="D11" s="42"/>
      <c r="E11" s="42"/>
      <c r="F11" s="158"/>
      <c r="G11" s="3"/>
      <c r="H11" s="3"/>
      <c r="I11" s="3"/>
      <c r="J11" s="3"/>
      <c r="K11" s="3"/>
      <c r="L11" s="3"/>
      <c r="M11" s="3"/>
      <c r="N11" s="3"/>
      <c r="O11" s="3"/>
      <c r="P11" s="3"/>
      <c r="Q11" s="3"/>
      <c r="R11" s="3"/>
      <c r="S11" s="3"/>
      <c r="T11" s="3"/>
      <c r="U11" s="3"/>
      <c r="V11" s="3"/>
      <c r="W11" s="3"/>
      <c r="X11" s="3"/>
      <c r="Y11" s="3"/>
      <c r="Z11" s="3"/>
    </row>
    <row r="12" spans="1:26">
      <c r="A12" s="3"/>
      <c r="B12" s="3"/>
      <c r="C12" s="58">
        <v>8</v>
      </c>
      <c r="D12" s="45"/>
      <c r="E12" s="45"/>
      <c r="F12" s="158"/>
      <c r="G12" s="3"/>
      <c r="H12" s="3"/>
      <c r="I12" s="3"/>
      <c r="J12" s="3"/>
      <c r="K12" s="3"/>
      <c r="L12" s="3"/>
      <c r="M12" s="3"/>
      <c r="N12" s="3"/>
      <c r="O12" s="3"/>
      <c r="P12" s="3"/>
      <c r="Q12" s="3"/>
      <c r="R12" s="3"/>
      <c r="S12" s="3"/>
      <c r="T12" s="3"/>
      <c r="U12" s="3"/>
      <c r="V12" s="3"/>
      <c r="W12" s="3"/>
      <c r="X12" s="3"/>
      <c r="Y12" s="3"/>
      <c r="Z12" s="3"/>
    </row>
    <row r="13" spans="1:26" s="30" customFormat="1">
      <c r="A13" s="3"/>
      <c r="B13" s="3"/>
      <c r="C13" s="159">
        <v>9</v>
      </c>
      <c r="D13" s="43"/>
      <c r="E13" s="43"/>
      <c r="F13" s="160"/>
      <c r="G13" s="3"/>
      <c r="H13" s="3"/>
      <c r="I13" s="3"/>
      <c r="J13" s="3"/>
      <c r="K13" s="3"/>
      <c r="L13" s="3"/>
      <c r="M13" s="3"/>
      <c r="N13" s="3"/>
      <c r="O13" s="3"/>
      <c r="P13" s="3"/>
      <c r="Q13" s="3"/>
      <c r="R13" s="3"/>
      <c r="S13" s="3"/>
      <c r="T13" s="3"/>
      <c r="U13" s="3"/>
      <c r="V13" s="3"/>
      <c r="W13" s="3"/>
      <c r="X13" s="3"/>
      <c r="Y13" s="3"/>
      <c r="Z13" s="3"/>
    </row>
    <row r="14" spans="1:26">
      <c r="A14" s="3"/>
      <c r="B14" s="3"/>
      <c r="C14" s="37"/>
      <c r="D14" s="41"/>
      <c r="E14" s="41"/>
      <c r="F14" s="41"/>
      <c r="G14" s="3"/>
      <c r="H14" s="3"/>
      <c r="I14" s="3"/>
      <c r="J14" s="3"/>
      <c r="K14" s="3"/>
      <c r="L14" s="3"/>
      <c r="M14" s="3"/>
      <c r="N14" s="3"/>
      <c r="O14" s="3"/>
      <c r="P14" s="3"/>
      <c r="Q14" s="3"/>
      <c r="R14" s="3"/>
      <c r="S14" s="3"/>
      <c r="T14" s="3"/>
      <c r="U14" s="3"/>
      <c r="V14" s="3"/>
      <c r="W14" s="3"/>
      <c r="X14" s="3"/>
      <c r="Y14" s="3"/>
      <c r="Z14" s="3"/>
    </row>
    <row r="15" spans="1:26">
      <c r="A15" s="3"/>
      <c r="B15" s="3"/>
      <c r="C15" s="37"/>
      <c r="D15" s="41"/>
      <c r="E15" s="41"/>
      <c r="F15" s="41"/>
      <c r="G15" s="3"/>
      <c r="H15" s="3"/>
      <c r="I15" s="3"/>
      <c r="J15" s="3"/>
      <c r="K15" s="3"/>
      <c r="L15" s="3"/>
      <c r="M15" s="3"/>
      <c r="N15" s="3"/>
      <c r="O15" s="3"/>
      <c r="P15" s="3"/>
      <c r="Q15" s="3"/>
      <c r="R15" s="3"/>
      <c r="S15" s="3"/>
      <c r="T15" s="3"/>
      <c r="U15" s="3"/>
      <c r="V15" s="3"/>
      <c r="W15" s="3"/>
      <c r="X15" s="3"/>
      <c r="Y15" s="3"/>
      <c r="Z15" s="3"/>
    </row>
    <row r="16" spans="1:26">
      <c r="A16" s="3"/>
      <c r="B16" s="3"/>
      <c r="C16" s="37"/>
      <c r="D16" s="41"/>
      <c r="E16" s="41"/>
      <c r="F16" s="41"/>
      <c r="G16" s="3"/>
      <c r="H16" s="3"/>
      <c r="I16" s="3"/>
      <c r="J16" s="3"/>
      <c r="K16" s="3"/>
      <c r="L16" s="3"/>
      <c r="M16" s="3"/>
      <c r="N16" s="3"/>
      <c r="O16" s="3"/>
      <c r="P16" s="3"/>
      <c r="Q16" s="3"/>
      <c r="R16" s="3"/>
      <c r="S16" s="3"/>
      <c r="T16" s="3"/>
      <c r="U16" s="3"/>
      <c r="V16" s="3"/>
      <c r="W16" s="3"/>
      <c r="X16" s="3"/>
      <c r="Y16" s="3"/>
      <c r="Z16" s="3"/>
    </row>
    <row r="17" spans="1:26">
      <c r="A17" s="3"/>
      <c r="B17" s="3"/>
      <c r="C17" s="37"/>
      <c r="D17" s="41"/>
      <c r="E17" s="41"/>
      <c r="F17" s="41"/>
      <c r="G17" s="3"/>
      <c r="H17" s="3"/>
      <c r="I17" s="3"/>
      <c r="J17" s="3"/>
      <c r="K17" s="3"/>
      <c r="L17" s="3"/>
      <c r="M17" s="3"/>
      <c r="N17" s="3"/>
      <c r="O17" s="3"/>
      <c r="P17" s="3"/>
      <c r="Q17" s="3"/>
      <c r="R17" s="3"/>
      <c r="S17" s="3"/>
      <c r="T17" s="3"/>
      <c r="U17" s="3"/>
      <c r="V17" s="3"/>
      <c r="W17" s="3"/>
      <c r="X17" s="3"/>
      <c r="Y17" s="3"/>
      <c r="Z17" s="3"/>
    </row>
    <row r="18" spans="1:26">
      <c r="A18" s="3"/>
      <c r="B18" s="3"/>
      <c r="C18" s="37"/>
      <c r="D18" s="41"/>
      <c r="E18" s="41"/>
      <c r="F18" s="41"/>
      <c r="G18" s="3"/>
      <c r="H18" s="3"/>
      <c r="I18" s="3"/>
      <c r="J18" s="3"/>
      <c r="K18" s="3"/>
      <c r="L18" s="3"/>
      <c r="M18" s="3"/>
      <c r="N18" s="3"/>
      <c r="O18" s="3"/>
      <c r="P18" s="3"/>
      <c r="Q18" s="3"/>
      <c r="R18" s="3"/>
      <c r="S18" s="3"/>
      <c r="T18" s="3"/>
      <c r="U18" s="3"/>
      <c r="V18" s="3"/>
      <c r="W18" s="3"/>
      <c r="X18" s="3"/>
      <c r="Y18" s="3"/>
      <c r="Z18" s="3"/>
    </row>
    <row r="19" spans="1:26">
      <c r="A19" s="3"/>
      <c r="B19" s="3"/>
      <c r="C19" s="37"/>
      <c r="D19" s="41"/>
      <c r="E19" s="41"/>
      <c r="F19" s="41"/>
      <c r="G19" s="3"/>
      <c r="H19" s="3"/>
      <c r="I19" s="3"/>
      <c r="J19" s="3"/>
      <c r="K19" s="3"/>
      <c r="L19" s="3"/>
      <c r="M19" s="3"/>
      <c r="N19" s="3"/>
      <c r="O19" s="3"/>
      <c r="P19" s="3"/>
      <c r="Q19" s="3"/>
      <c r="R19" s="3"/>
      <c r="S19" s="3"/>
      <c r="T19" s="3"/>
      <c r="U19" s="3"/>
      <c r="V19" s="3"/>
      <c r="W19" s="3"/>
      <c r="X19" s="3"/>
      <c r="Y19" s="3"/>
      <c r="Z19" s="3"/>
    </row>
    <row r="20" spans="1:26">
      <c r="A20" s="3"/>
      <c r="B20" s="3"/>
      <c r="C20" s="37"/>
      <c r="D20" s="41"/>
      <c r="E20" s="41"/>
      <c r="F20" s="41"/>
      <c r="G20" s="3"/>
      <c r="H20" s="3"/>
      <c r="I20" s="3"/>
      <c r="J20" s="3"/>
      <c r="K20" s="3"/>
      <c r="L20" s="3"/>
      <c r="M20" s="3"/>
      <c r="N20" s="3"/>
      <c r="O20" s="3"/>
      <c r="P20" s="3"/>
      <c r="Q20" s="3"/>
      <c r="R20" s="3"/>
      <c r="S20" s="3"/>
      <c r="T20" s="3"/>
      <c r="U20" s="3"/>
      <c r="V20" s="3"/>
      <c r="W20" s="3"/>
      <c r="X20" s="3"/>
      <c r="Y20" s="3"/>
      <c r="Z20" s="3"/>
    </row>
    <row r="21" spans="1:26">
      <c r="A21" s="3"/>
      <c r="B21" s="3"/>
      <c r="C21" s="37"/>
      <c r="D21" s="41"/>
      <c r="E21" s="41"/>
      <c r="F21" s="41"/>
      <c r="G21" s="3"/>
      <c r="H21" s="3"/>
      <c r="I21" s="3"/>
      <c r="J21" s="3"/>
      <c r="K21" s="3"/>
      <c r="L21" s="3"/>
      <c r="M21" s="3"/>
      <c r="N21" s="3"/>
      <c r="O21" s="3"/>
      <c r="P21" s="3"/>
      <c r="Q21" s="3"/>
      <c r="R21" s="3"/>
      <c r="S21" s="3"/>
      <c r="T21" s="3"/>
      <c r="U21" s="3"/>
      <c r="V21" s="3"/>
      <c r="W21" s="3"/>
      <c r="X21" s="3"/>
      <c r="Y21" s="3"/>
      <c r="Z21" s="3"/>
    </row>
    <row r="22" spans="1:26">
      <c r="A22" s="3"/>
      <c r="B22" s="3"/>
      <c r="C22" s="37"/>
      <c r="D22" s="41"/>
      <c r="E22" s="41"/>
      <c r="F22" s="41"/>
      <c r="G22" s="3"/>
      <c r="H22" s="3"/>
      <c r="I22" s="3"/>
      <c r="J22" s="3"/>
      <c r="K22" s="3"/>
      <c r="L22" s="3"/>
      <c r="M22" s="3"/>
      <c r="N22" s="3"/>
      <c r="O22" s="3"/>
      <c r="P22" s="3"/>
      <c r="Q22" s="3"/>
      <c r="R22" s="3"/>
      <c r="S22" s="3"/>
      <c r="T22" s="3"/>
      <c r="U22" s="3"/>
      <c r="V22" s="3"/>
      <c r="W22" s="3"/>
      <c r="X22" s="3"/>
      <c r="Y22" s="3"/>
      <c r="Z22" s="3"/>
    </row>
    <row r="23" spans="1:26">
      <c r="A23" s="3"/>
      <c r="B23" s="3"/>
      <c r="C23" s="37"/>
      <c r="D23" s="41"/>
      <c r="E23" s="41"/>
      <c r="F23" s="41"/>
      <c r="G23" s="3"/>
      <c r="H23" s="3"/>
      <c r="I23" s="3"/>
      <c r="J23" s="3"/>
      <c r="K23" s="3"/>
      <c r="L23" s="3"/>
      <c r="M23" s="3"/>
      <c r="N23" s="3"/>
      <c r="O23" s="3"/>
      <c r="P23" s="3"/>
      <c r="Q23" s="3"/>
      <c r="R23" s="3"/>
      <c r="S23" s="3"/>
      <c r="T23" s="3"/>
      <c r="U23" s="3"/>
      <c r="V23" s="3"/>
      <c r="W23" s="3"/>
      <c r="X23" s="3"/>
      <c r="Y23" s="3"/>
      <c r="Z23" s="3"/>
    </row>
    <row r="24" spans="1:26">
      <c r="A24" s="3"/>
      <c r="B24" s="3"/>
      <c r="C24" s="37"/>
      <c r="D24" s="41"/>
      <c r="E24" s="41"/>
      <c r="F24" s="41"/>
      <c r="G24" s="3"/>
      <c r="H24" s="3"/>
      <c r="I24" s="3"/>
      <c r="J24" s="3"/>
      <c r="K24" s="3"/>
      <c r="L24" s="3"/>
      <c r="M24" s="3"/>
      <c r="N24" s="3"/>
      <c r="O24" s="3"/>
      <c r="P24" s="3"/>
      <c r="Q24" s="3"/>
      <c r="R24" s="3"/>
      <c r="S24" s="3"/>
      <c r="T24" s="3"/>
      <c r="U24" s="3"/>
      <c r="V24" s="3"/>
      <c r="W24" s="3"/>
      <c r="X24" s="3"/>
      <c r="Y24" s="3"/>
      <c r="Z24" s="3"/>
    </row>
    <row r="25" spans="1:26">
      <c r="A25" s="3"/>
      <c r="B25" s="3"/>
      <c r="C25" s="37"/>
      <c r="D25" s="41"/>
      <c r="E25" s="41"/>
      <c r="F25" s="41"/>
      <c r="G25" s="3"/>
      <c r="H25" s="3"/>
      <c r="I25" s="3"/>
      <c r="J25" s="3"/>
      <c r="K25" s="3"/>
      <c r="L25" s="3"/>
      <c r="M25" s="3"/>
      <c r="N25" s="3"/>
      <c r="O25" s="3"/>
      <c r="P25" s="3"/>
      <c r="Q25" s="3"/>
      <c r="R25" s="3"/>
      <c r="S25" s="3"/>
      <c r="T25" s="3"/>
      <c r="U25" s="3"/>
      <c r="V25" s="3"/>
      <c r="W25" s="3"/>
      <c r="X25" s="3"/>
      <c r="Y25" s="3"/>
      <c r="Z25" s="3"/>
    </row>
    <row r="26" spans="1:26">
      <c r="A26" s="3"/>
      <c r="B26" s="3"/>
      <c r="C26" s="37"/>
      <c r="D26" s="41"/>
      <c r="E26" s="41"/>
      <c r="F26" s="41"/>
      <c r="G26" s="3"/>
      <c r="H26" s="3"/>
      <c r="I26" s="3"/>
      <c r="J26" s="3"/>
      <c r="K26" s="3"/>
      <c r="L26" s="3"/>
      <c r="M26" s="3"/>
      <c r="N26" s="3"/>
      <c r="O26" s="3"/>
      <c r="P26" s="3"/>
      <c r="Q26" s="3"/>
      <c r="R26" s="3"/>
      <c r="S26" s="3"/>
      <c r="T26" s="3"/>
      <c r="U26" s="3"/>
      <c r="V26" s="3"/>
      <c r="W26" s="3"/>
      <c r="X26" s="3"/>
      <c r="Y26" s="3"/>
      <c r="Z26" s="3"/>
    </row>
    <row r="27" spans="1:26">
      <c r="A27" s="3"/>
      <c r="B27" s="3"/>
      <c r="C27" s="37"/>
      <c r="D27" s="41"/>
      <c r="E27" s="41"/>
      <c r="F27" s="41"/>
      <c r="G27" s="3"/>
      <c r="H27" s="3"/>
      <c r="I27" s="3"/>
      <c r="J27" s="3"/>
      <c r="K27" s="3"/>
      <c r="L27" s="3"/>
      <c r="M27" s="3"/>
      <c r="N27" s="3"/>
      <c r="O27" s="3"/>
      <c r="P27" s="3"/>
      <c r="Q27" s="3"/>
      <c r="R27" s="3"/>
      <c r="S27" s="3"/>
      <c r="T27" s="3"/>
      <c r="U27" s="3"/>
      <c r="V27" s="3"/>
      <c r="W27" s="3"/>
      <c r="X27" s="3"/>
      <c r="Y27" s="3"/>
      <c r="Z27" s="3"/>
    </row>
    <row r="28" spans="1:26">
      <c r="A28" s="3"/>
      <c r="B28" s="3"/>
      <c r="C28" s="37"/>
      <c r="D28" s="41"/>
      <c r="E28" s="41"/>
      <c r="F28" s="41"/>
      <c r="G28" s="3"/>
      <c r="H28" s="3"/>
      <c r="I28" s="3"/>
      <c r="J28" s="3"/>
      <c r="K28" s="3"/>
      <c r="L28" s="3"/>
      <c r="M28" s="3"/>
      <c r="N28" s="3"/>
      <c r="O28" s="3"/>
      <c r="P28" s="3"/>
      <c r="Q28" s="3"/>
      <c r="R28" s="3"/>
      <c r="S28" s="3"/>
      <c r="T28" s="3"/>
      <c r="U28" s="3"/>
      <c r="V28" s="3"/>
      <c r="W28" s="3"/>
      <c r="X28" s="3"/>
      <c r="Y28" s="3"/>
      <c r="Z28" s="3"/>
    </row>
    <row r="29" spans="1:26">
      <c r="A29" s="3"/>
      <c r="B29" s="3"/>
      <c r="C29" s="37"/>
      <c r="D29" s="41"/>
      <c r="E29" s="41"/>
      <c r="F29" s="41"/>
      <c r="G29" s="3"/>
      <c r="H29" s="3"/>
      <c r="I29" s="3"/>
      <c r="J29" s="3"/>
      <c r="K29" s="3"/>
      <c r="L29" s="3"/>
      <c r="M29" s="3"/>
      <c r="N29" s="3"/>
      <c r="O29" s="3"/>
      <c r="P29" s="3"/>
      <c r="Q29" s="3"/>
      <c r="R29" s="3"/>
      <c r="S29" s="3"/>
      <c r="T29" s="3"/>
      <c r="U29" s="3"/>
      <c r="V29" s="3"/>
      <c r="W29" s="3"/>
      <c r="X29" s="3"/>
      <c r="Y29" s="3"/>
      <c r="Z29" s="3"/>
    </row>
    <row r="30" spans="1:26">
      <c r="A30" s="3"/>
      <c r="B30" s="3"/>
      <c r="C30" s="37"/>
      <c r="D30" s="41"/>
      <c r="E30" s="41"/>
      <c r="F30" s="41"/>
      <c r="G30" s="3"/>
      <c r="H30" s="3"/>
      <c r="I30" s="3"/>
      <c r="J30" s="3"/>
      <c r="K30" s="3"/>
      <c r="L30" s="3"/>
      <c r="M30" s="3"/>
      <c r="N30" s="3"/>
      <c r="O30" s="3"/>
      <c r="P30" s="3"/>
      <c r="Q30" s="3"/>
      <c r="R30" s="3"/>
      <c r="S30" s="3"/>
      <c r="T30" s="3"/>
      <c r="U30" s="3"/>
      <c r="V30" s="3"/>
      <c r="W30" s="3"/>
      <c r="X30" s="3"/>
      <c r="Y30" s="3"/>
      <c r="Z30" s="3"/>
    </row>
    <row r="31" spans="1:26">
      <c r="A31" s="3"/>
      <c r="B31" s="3"/>
      <c r="C31" s="37"/>
      <c r="D31" s="41"/>
      <c r="E31" s="41"/>
      <c r="F31" s="41"/>
      <c r="G31" s="3"/>
      <c r="H31" s="3"/>
      <c r="I31" s="3"/>
      <c r="J31" s="3"/>
      <c r="K31" s="3"/>
      <c r="L31" s="3"/>
      <c r="M31" s="3"/>
      <c r="N31" s="3"/>
      <c r="O31" s="3"/>
      <c r="P31" s="3"/>
      <c r="Q31" s="3"/>
      <c r="R31" s="3"/>
      <c r="S31" s="3"/>
      <c r="T31" s="3"/>
      <c r="U31" s="3"/>
      <c r="V31" s="3"/>
      <c r="W31" s="3"/>
      <c r="X31" s="3"/>
      <c r="Y31" s="3"/>
      <c r="Z31" s="3"/>
    </row>
    <row r="32" spans="1:26">
      <c r="A32" s="3"/>
      <c r="B32" s="3"/>
      <c r="C32" s="37"/>
      <c r="D32" s="41"/>
      <c r="E32" s="41"/>
      <c r="F32" s="41"/>
      <c r="G32" s="3"/>
      <c r="H32" s="3"/>
      <c r="I32" s="3"/>
      <c r="J32" s="3"/>
      <c r="K32" s="3"/>
      <c r="L32" s="3"/>
      <c r="M32" s="3"/>
      <c r="N32" s="3"/>
      <c r="O32" s="3"/>
      <c r="P32" s="3"/>
      <c r="Q32" s="3"/>
      <c r="R32" s="3"/>
      <c r="S32" s="3"/>
      <c r="T32" s="3"/>
      <c r="U32" s="3"/>
      <c r="V32" s="3"/>
      <c r="W32" s="3"/>
      <c r="X32" s="3"/>
      <c r="Y32" s="3"/>
      <c r="Z32" s="3"/>
    </row>
    <row r="33" spans="1:26">
      <c r="A33" s="3"/>
      <c r="B33" s="3"/>
      <c r="C33" s="37"/>
      <c r="D33" s="41"/>
      <c r="E33" s="41"/>
      <c r="F33" s="41"/>
      <c r="G33" s="3"/>
      <c r="H33" s="3"/>
      <c r="I33" s="3"/>
      <c r="J33" s="3"/>
      <c r="K33" s="3"/>
      <c r="L33" s="3"/>
      <c r="M33" s="3"/>
      <c r="N33" s="3"/>
      <c r="O33" s="3"/>
      <c r="P33" s="3"/>
      <c r="Q33" s="3"/>
      <c r="R33" s="3"/>
      <c r="S33" s="3"/>
      <c r="T33" s="3"/>
      <c r="U33" s="3"/>
      <c r="V33" s="3"/>
      <c r="W33" s="3"/>
      <c r="X33" s="3"/>
      <c r="Y33" s="3"/>
      <c r="Z33" s="3"/>
    </row>
    <row r="34" spans="1:26">
      <c r="A34" s="3"/>
      <c r="B34" s="3"/>
      <c r="C34" s="37"/>
      <c r="D34" s="41"/>
      <c r="E34" s="41"/>
      <c r="F34" s="41"/>
      <c r="G34" s="3"/>
      <c r="H34" s="3"/>
      <c r="I34" s="3"/>
      <c r="J34" s="3"/>
      <c r="K34" s="3"/>
      <c r="L34" s="3"/>
      <c r="M34" s="3"/>
      <c r="N34" s="3"/>
      <c r="O34" s="3"/>
      <c r="P34" s="3"/>
      <c r="Q34" s="3"/>
      <c r="R34" s="3"/>
      <c r="S34" s="3"/>
      <c r="T34" s="3"/>
      <c r="U34" s="3"/>
      <c r="V34" s="3"/>
      <c r="W34" s="3"/>
      <c r="X34" s="3"/>
      <c r="Y34" s="3"/>
      <c r="Z34" s="3"/>
    </row>
    <row r="35" spans="1:26">
      <c r="A35" s="3"/>
      <c r="B35" s="3"/>
      <c r="C35" s="37"/>
      <c r="D35" s="41"/>
      <c r="E35" s="41"/>
      <c r="F35" s="41"/>
      <c r="G35" s="3"/>
      <c r="H35" s="3"/>
      <c r="I35" s="3"/>
      <c r="J35" s="3"/>
      <c r="K35" s="3"/>
      <c r="L35" s="3"/>
      <c r="M35" s="3"/>
      <c r="N35" s="3"/>
      <c r="O35" s="3"/>
      <c r="P35" s="3"/>
      <c r="Q35" s="3"/>
      <c r="R35" s="3"/>
      <c r="S35" s="3"/>
      <c r="T35" s="3"/>
      <c r="U35" s="3"/>
      <c r="V35" s="3"/>
      <c r="W35" s="3"/>
      <c r="X35" s="3"/>
      <c r="Y35" s="3"/>
      <c r="Z35" s="3"/>
    </row>
    <row r="36" spans="1:26">
      <c r="A36" s="3"/>
      <c r="B36" s="3"/>
      <c r="C36" s="37"/>
      <c r="D36" s="41"/>
      <c r="E36" s="41"/>
      <c r="F36" s="41"/>
      <c r="G36" s="3"/>
      <c r="H36" s="3"/>
      <c r="I36" s="3"/>
      <c r="J36" s="3"/>
      <c r="K36" s="3"/>
      <c r="L36" s="3"/>
      <c r="M36" s="3"/>
      <c r="N36" s="3"/>
      <c r="O36" s="3"/>
      <c r="P36" s="3"/>
      <c r="Q36" s="3"/>
      <c r="R36" s="3"/>
      <c r="S36" s="3"/>
      <c r="T36" s="3"/>
      <c r="U36" s="3"/>
      <c r="V36" s="3"/>
      <c r="W36" s="3"/>
      <c r="X36" s="3"/>
      <c r="Y36" s="3"/>
      <c r="Z36" s="3"/>
    </row>
    <row r="37" spans="1:26">
      <c r="A37" s="3"/>
      <c r="B37" s="3"/>
      <c r="C37" s="37"/>
      <c r="D37" s="41"/>
      <c r="E37" s="41"/>
      <c r="F37" s="41"/>
      <c r="G37" s="3"/>
      <c r="H37" s="3"/>
      <c r="I37" s="3"/>
      <c r="J37" s="3"/>
      <c r="K37" s="3"/>
      <c r="L37" s="3"/>
      <c r="M37" s="3"/>
      <c r="N37" s="3"/>
      <c r="O37" s="3"/>
      <c r="P37" s="3"/>
      <c r="Q37" s="3"/>
      <c r="R37" s="3"/>
      <c r="S37" s="3"/>
      <c r="T37" s="3"/>
      <c r="U37" s="3"/>
      <c r="V37" s="3"/>
      <c r="W37" s="3"/>
      <c r="X37" s="3"/>
      <c r="Y37" s="3"/>
      <c r="Z37" s="3"/>
    </row>
    <row r="38" spans="1:26">
      <c r="A38" s="3"/>
      <c r="B38" s="3"/>
      <c r="C38" s="37"/>
      <c r="D38" s="41"/>
      <c r="E38" s="41"/>
      <c r="F38" s="41"/>
      <c r="G38" s="3"/>
      <c r="H38" s="3"/>
      <c r="I38" s="3"/>
      <c r="J38" s="3"/>
      <c r="K38" s="3"/>
      <c r="L38" s="3"/>
      <c r="M38" s="3"/>
      <c r="N38" s="3"/>
      <c r="O38" s="3"/>
      <c r="P38" s="3"/>
      <c r="Q38" s="3"/>
      <c r="R38" s="3"/>
      <c r="S38" s="3"/>
      <c r="T38" s="3"/>
      <c r="U38" s="3"/>
      <c r="V38" s="3"/>
      <c r="W38" s="3"/>
      <c r="X38" s="3"/>
      <c r="Y38" s="3"/>
      <c r="Z38" s="3"/>
    </row>
    <row r="39" spans="1:26">
      <c r="A39" s="3"/>
      <c r="B39" s="3"/>
      <c r="C39" s="40"/>
      <c r="D39" s="40"/>
      <c r="E39" s="40"/>
      <c r="F39" s="40"/>
      <c r="G39" s="3"/>
      <c r="H39" s="3"/>
      <c r="I39" s="3"/>
      <c r="J39" s="3"/>
      <c r="K39" s="3"/>
      <c r="L39" s="3"/>
      <c r="M39" s="3"/>
      <c r="N39" s="3"/>
      <c r="O39" s="3"/>
      <c r="P39" s="3"/>
      <c r="Q39" s="3"/>
      <c r="R39" s="3"/>
      <c r="S39" s="3"/>
      <c r="T39" s="3"/>
      <c r="U39" s="3"/>
      <c r="V39" s="3"/>
      <c r="W39" s="3"/>
      <c r="X39" s="3"/>
      <c r="Y39" s="3"/>
      <c r="Z39" s="3"/>
    </row>
    <row r="40" spans="1:26">
      <c r="A40" s="3"/>
      <c r="B40" s="3"/>
      <c r="C40" s="40"/>
      <c r="D40" s="40"/>
      <c r="E40" s="40"/>
      <c r="F40" s="40"/>
      <c r="G40" s="3"/>
      <c r="H40" s="3"/>
      <c r="I40" s="3"/>
      <c r="J40" s="3"/>
      <c r="K40" s="3"/>
      <c r="L40" s="3"/>
      <c r="M40" s="3"/>
      <c r="N40" s="3"/>
      <c r="O40" s="3"/>
      <c r="P40" s="3"/>
      <c r="Q40" s="3"/>
      <c r="R40" s="3"/>
      <c r="S40" s="3"/>
      <c r="T40" s="3"/>
      <c r="U40" s="3"/>
      <c r="V40" s="3"/>
      <c r="W40" s="3"/>
      <c r="X40" s="3"/>
      <c r="Y40" s="3"/>
      <c r="Z40" s="3"/>
    </row>
    <row r="41" spans="1:26">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C115" s="3"/>
      <c r="D115" s="3"/>
      <c r="E115" s="3"/>
      <c r="F115" s="3"/>
      <c r="G115" s="3"/>
      <c r="H115" s="3"/>
      <c r="I115" s="3"/>
      <c r="J115" s="3"/>
      <c r="K115" s="3"/>
      <c r="L115" s="3"/>
      <c r="M115" s="3"/>
      <c r="N115" s="3"/>
      <c r="O115" s="3"/>
      <c r="P115" s="3"/>
      <c r="Q115" s="3"/>
      <c r="R115" s="3"/>
      <c r="S115" s="3"/>
      <c r="T115" s="3"/>
      <c r="U115" s="3"/>
      <c r="V115" s="3"/>
      <c r="W115" s="3"/>
      <c r="X115" s="3"/>
      <c r="Y115" s="3"/>
      <c r="Z115" s="3"/>
    </row>
  </sheetData>
  <sortState ref="C5:H12">
    <sortCondition ref="D5"/>
  </sortState>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dimension ref="A2:H54"/>
  <sheetViews>
    <sheetView zoomScale="85" zoomScaleNormal="85" workbookViewId="0">
      <pane xSplit="3" ySplit="2" topLeftCell="D3" activePane="bottomRight" state="frozen"/>
      <selection pane="topRight" activeCell="D1" sqref="D1"/>
      <selection pane="bottomLeft" activeCell="A3" sqref="A3"/>
      <selection pane="bottomRight" activeCell="B7" sqref="B7"/>
    </sheetView>
  </sheetViews>
  <sheetFormatPr defaultColWidth="10.6640625" defaultRowHeight="12.75"/>
  <cols>
    <col min="1" max="1" width="3.44140625" style="20" customWidth="1"/>
    <col min="2" max="2" width="35.77734375" style="20" bestFit="1" customWidth="1"/>
    <col min="3" max="3" width="4.44140625" style="28" bestFit="1" customWidth="1"/>
    <col min="4" max="4" width="71.109375" style="20" customWidth="1"/>
    <col min="5" max="5" width="12.5546875" style="20" bestFit="1" customWidth="1"/>
    <col min="6" max="6" width="14.44140625" style="20" bestFit="1" customWidth="1"/>
    <col min="7" max="7" width="22.109375" style="20" bestFit="1" customWidth="1"/>
    <col min="8" max="9" width="17.88671875" style="20" bestFit="1" customWidth="1"/>
    <col min="10" max="16384" width="10.6640625" style="20"/>
  </cols>
  <sheetData>
    <row r="2" spans="1:8">
      <c r="B2" s="26" t="s">
        <v>3</v>
      </c>
      <c r="C2" s="25" t="s">
        <v>4</v>
      </c>
      <c r="D2" s="26" t="s">
        <v>5</v>
      </c>
      <c r="E2" s="26" t="s">
        <v>6</v>
      </c>
    </row>
    <row r="3" spans="1:8">
      <c r="B3" s="48" t="s">
        <v>147</v>
      </c>
      <c r="D3" s="27"/>
      <c r="E3" s="27"/>
      <c r="F3" s="27"/>
      <c r="G3" s="27"/>
      <c r="H3" s="27"/>
    </row>
    <row r="4" spans="1:8">
      <c r="A4" s="21"/>
      <c r="B4" s="21"/>
      <c r="C4" s="24"/>
      <c r="D4" s="23"/>
      <c r="E4" s="23"/>
      <c r="F4" s="27"/>
      <c r="G4" s="27"/>
      <c r="H4" s="27"/>
    </row>
    <row r="5" spans="1:8">
      <c r="A5" s="21"/>
      <c r="B5" s="59"/>
      <c r="C5" s="24"/>
      <c r="D5" s="23"/>
      <c r="E5" s="23"/>
      <c r="F5" s="27"/>
      <c r="G5" s="27"/>
      <c r="H5" s="27"/>
    </row>
    <row r="6" spans="1:8">
      <c r="A6" s="21"/>
      <c r="B6" s="33"/>
      <c r="C6" s="22"/>
      <c r="D6" s="23"/>
      <c r="E6" s="23"/>
      <c r="F6" s="27"/>
      <c r="G6" s="27"/>
      <c r="H6" s="27"/>
    </row>
    <row r="7" spans="1:8">
      <c r="A7" s="21"/>
      <c r="B7" s="33"/>
      <c r="C7" s="24"/>
      <c r="D7" s="23"/>
      <c r="E7" s="23"/>
      <c r="F7" s="27"/>
      <c r="G7" s="29"/>
      <c r="H7" s="27"/>
    </row>
    <row r="8" spans="1:8">
      <c r="D8" s="27"/>
      <c r="E8" s="27"/>
      <c r="F8" s="27"/>
      <c r="G8" s="27"/>
      <c r="H8" s="27"/>
    </row>
    <row r="9" spans="1:8">
      <c r="D9" s="27"/>
      <c r="E9" s="27"/>
      <c r="F9" s="27"/>
      <c r="G9" s="27"/>
      <c r="H9" s="27"/>
    </row>
    <row r="10" spans="1:8">
      <c r="D10" s="27"/>
      <c r="E10" s="27"/>
      <c r="F10" s="27"/>
      <c r="G10" s="27"/>
      <c r="H10" s="27"/>
    </row>
    <row r="11" spans="1:8">
      <c r="D11" s="27"/>
      <c r="E11" s="27"/>
      <c r="F11" s="27"/>
      <c r="G11" s="27"/>
      <c r="H11" s="27"/>
    </row>
    <row r="12" spans="1:8">
      <c r="D12" s="27"/>
      <c r="E12" s="27"/>
      <c r="F12" s="27"/>
      <c r="G12" s="27"/>
      <c r="H12" s="27"/>
    </row>
    <row r="13" spans="1:8">
      <c r="D13" s="27"/>
      <c r="E13" s="27"/>
      <c r="F13" s="27"/>
      <c r="G13" s="27"/>
      <c r="H13" s="27"/>
    </row>
    <row r="14" spans="1:8">
      <c r="D14" s="27"/>
      <c r="E14" s="27">
        <v>14</v>
      </c>
      <c r="F14" s="50" t="s">
        <v>151</v>
      </c>
      <c r="G14" s="50" t="s">
        <v>155</v>
      </c>
      <c r="H14" s="27"/>
    </row>
    <row r="15" spans="1:8">
      <c r="D15" s="27"/>
      <c r="E15" s="27">
        <v>6</v>
      </c>
      <c r="F15" s="50" t="s">
        <v>152</v>
      </c>
      <c r="G15" s="50" t="s">
        <v>156</v>
      </c>
      <c r="H15" s="27"/>
    </row>
    <row r="16" spans="1:8">
      <c r="D16" s="27"/>
      <c r="E16" s="27"/>
      <c r="F16" s="27"/>
      <c r="G16" s="27"/>
      <c r="H16" s="27"/>
    </row>
    <row r="17" spans="2:8">
      <c r="D17" s="27"/>
      <c r="E17" s="27"/>
      <c r="F17" s="27"/>
      <c r="G17" s="27"/>
      <c r="H17" s="27"/>
    </row>
    <row r="18" spans="2:8">
      <c r="D18" s="27"/>
      <c r="E18" s="27"/>
      <c r="F18" s="27"/>
      <c r="G18" s="27"/>
      <c r="H18" s="27"/>
    </row>
    <row r="19" spans="2:8">
      <c r="D19" s="27"/>
      <c r="E19" s="27"/>
      <c r="F19" s="27"/>
      <c r="G19" s="27"/>
      <c r="H19" s="27"/>
    </row>
    <row r="20" spans="2:8">
      <c r="D20" s="27"/>
      <c r="E20" s="27"/>
      <c r="F20" s="27"/>
      <c r="G20" s="27"/>
      <c r="H20" s="27"/>
    </row>
    <row r="21" spans="2:8">
      <c r="D21" s="27"/>
      <c r="E21" s="27"/>
      <c r="F21" s="27"/>
      <c r="G21" s="27"/>
      <c r="H21" s="27"/>
    </row>
    <row r="22" spans="2:8">
      <c r="D22" s="27"/>
      <c r="E22" s="27"/>
      <c r="F22" s="27"/>
      <c r="G22" s="27"/>
      <c r="H22" s="27"/>
    </row>
    <row r="23" spans="2:8">
      <c r="D23" s="27"/>
      <c r="E23" s="27"/>
      <c r="F23" s="27"/>
      <c r="G23" s="27"/>
      <c r="H23" s="27"/>
    </row>
    <row r="24" spans="2:8">
      <c r="D24" s="27"/>
      <c r="E24" s="27"/>
      <c r="F24" s="27"/>
      <c r="G24" s="27"/>
      <c r="H24" s="27"/>
    </row>
    <row r="25" spans="2:8">
      <c r="D25" s="27"/>
      <c r="E25" s="27"/>
      <c r="F25" s="27"/>
      <c r="G25" s="27"/>
      <c r="H25" s="27"/>
    </row>
    <row r="26" spans="2:8">
      <c r="D26" s="27"/>
      <c r="E26" s="27"/>
      <c r="F26" s="27"/>
      <c r="G26" s="27"/>
      <c r="H26" s="27"/>
    </row>
    <row r="27" spans="2:8">
      <c r="D27" s="27"/>
      <c r="E27" s="27"/>
      <c r="F27" s="27"/>
      <c r="G27" s="27"/>
      <c r="H27" s="27"/>
    </row>
    <row r="28" spans="2:8">
      <c r="D28" s="27"/>
      <c r="E28" s="27"/>
      <c r="F28" s="27"/>
      <c r="G28" s="27"/>
      <c r="H28" s="27"/>
    </row>
    <row r="29" spans="2:8">
      <c r="D29" s="27"/>
      <c r="E29" s="27"/>
      <c r="F29" s="27"/>
      <c r="G29" s="27"/>
      <c r="H29" s="27"/>
    </row>
    <row r="30" spans="2:8">
      <c r="B30" s="282"/>
      <c r="C30" s="283"/>
      <c r="D30" s="284"/>
      <c r="E30" s="284"/>
      <c r="F30" s="27"/>
      <c r="G30" s="27"/>
      <c r="H30" s="27"/>
    </row>
    <row r="31" spans="2:8">
      <c r="B31" s="20" t="s">
        <v>148</v>
      </c>
      <c r="D31" s="27"/>
      <c r="E31" s="27"/>
      <c r="F31" s="27"/>
      <c r="G31" s="27"/>
      <c r="H31" s="27"/>
    </row>
    <row r="32" spans="2:8">
      <c r="D32" s="27"/>
      <c r="E32" s="27"/>
      <c r="F32" s="27"/>
      <c r="G32" s="27"/>
      <c r="H32" s="27"/>
    </row>
    <row r="33" spans="4:8">
      <c r="D33" s="27"/>
      <c r="E33" s="27">
        <v>150</v>
      </c>
      <c r="F33" s="50" t="s">
        <v>12</v>
      </c>
      <c r="G33" s="50" t="s">
        <v>160</v>
      </c>
      <c r="H33" s="27"/>
    </row>
    <row r="34" spans="4:8">
      <c r="D34" s="27"/>
      <c r="E34" s="27">
        <v>0.98</v>
      </c>
      <c r="F34" s="50" t="s">
        <v>23</v>
      </c>
      <c r="G34" s="50" t="s">
        <v>161</v>
      </c>
      <c r="H34" s="27"/>
    </row>
    <row r="35" spans="4:8">
      <c r="D35" s="27"/>
      <c r="E35" s="27">
        <v>1000</v>
      </c>
      <c r="F35" s="50" t="s">
        <v>157</v>
      </c>
      <c r="G35" s="50" t="s">
        <v>20</v>
      </c>
      <c r="H35" s="27"/>
    </row>
    <row r="36" spans="4:8">
      <c r="D36" s="27"/>
      <c r="E36" s="27">
        <v>0.34</v>
      </c>
      <c r="F36" s="50" t="s">
        <v>23</v>
      </c>
      <c r="G36" s="50" t="s">
        <v>162</v>
      </c>
      <c r="H36" s="27"/>
    </row>
    <row r="37" spans="4:8">
      <c r="D37" s="27"/>
      <c r="E37" s="27">
        <v>1</v>
      </c>
      <c r="F37" s="50" t="s">
        <v>158</v>
      </c>
      <c r="G37" s="50" t="s">
        <v>163</v>
      </c>
      <c r="H37" s="27"/>
    </row>
    <row r="38" spans="4:8">
      <c r="D38" s="27"/>
      <c r="E38" s="27">
        <v>50</v>
      </c>
      <c r="F38" s="50" t="s">
        <v>158</v>
      </c>
      <c r="G38" s="50" t="s">
        <v>164</v>
      </c>
      <c r="H38" s="27"/>
    </row>
    <row r="39" spans="4:8">
      <c r="D39" s="27"/>
      <c r="E39" s="27">
        <v>0.1</v>
      </c>
      <c r="F39" s="50" t="s">
        <v>23</v>
      </c>
      <c r="G39" s="50" t="s">
        <v>165</v>
      </c>
      <c r="H39" s="27"/>
    </row>
    <row r="40" spans="4:8">
      <c r="D40" s="27"/>
      <c r="E40" s="27">
        <v>600000</v>
      </c>
      <c r="F40" s="50" t="s">
        <v>159</v>
      </c>
      <c r="G40" s="50" t="s">
        <v>166</v>
      </c>
      <c r="H40" s="27"/>
    </row>
    <row r="41" spans="4:8">
      <c r="D41" s="27"/>
      <c r="E41" s="27"/>
      <c r="F41" s="50"/>
      <c r="G41" s="27"/>
      <c r="H41" s="27"/>
    </row>
    <row r="42" spans="4:8">
      <c r="D42" s="27"/>
      <c r="E42" s="27"/>
      <c r="F42" s="27"/>
      <c r="G42" s="27"/>
      <c r="H42" s="27"/>
    </row>
    <row r="43" spans="4:8">
      <c r="D43" s="27"/>
      <c r="E43" s="27"/>
      <c r="F43" s="27"/>
      <c r="G43" s="27"/>
      <c r="H43" s="27"/>
    </row>
    <row r="44" spans="4:8">
      <c r="D44" s="27"/>
      <c r="E44" s="27"/>
      <c r="F44" s="27"/>
      <c r="G44" s="27"/>
      <c r="H44" s="27"/>
    </row>
    <row r="45" spans="4:8">
      <c r="D45" s="27"/>
      <c r="E45" s="27"/>
      <c r="F45" s="27"/>
      <c r="G45" s="27"/>
      <c r="H45" s="27"/>
    </row>
    <row r="46" spans="4:8">
      <c r="D46" s="27"/>
      <c r="E46" s="27"/>
      <c r="F46" s="27"/>
      <c r="G46" s="27"/>
      <c r="H46" s="27"/>
    </row>
    <row r="47" spans="4:8">
      <c r="D47" s="27"/>
      <c r="E47" s="27"/>
      <c r="F47" s="27"/>
      <c r="G47" s="27"/>
      <c r="H47" s="27"/>
    </row>
    <row r="48" spans="4:8">
      <c r="D48" s="27"/>
      <c r="E48" s="27"/>
      <c r="F48" s="27"/>
      <c r="G48" s="27"/>
      <c r="H48" s="27"/>
    </row>
    <row r="49" spans="4:8">
      <c r="D49" s="27"/>
      <c r="E49" s="27"/>
      <c r="F49" s="27"/>
      <c r="G49" s="27"/>
      <c r="H49" s="27"/>
    </row>
    <row r="50" spans="4:8">
      <c r="D50" s="27"/>
      <c r="E50" s="27"/>
      <c r="F50" s="27"/>
      <c r="G50" s="27"/>
      <c r="H50" s="27"/>
    </row>
    <row r="51" spans="4:8">
      <c r="D51" s="27"/>
      <c r="E51" s="27"/>
      <c r="F51" s="27"/>
      <c r="H51" s="27"/>
    </row>
    <row r="52" spans="4:8">
      <c r="D52" s="27"/>
      <c r="E52" s="27"/>
      <c r="F52" s="27"/>
      <c r="H52" s="27"/>
    </row>
    <row r="53" spans="4:8">
      <c r="D53" s="27"/>
      <c r="H53" s="27"/>
    </row>
    <row r="54" spans="4:8">
      <c r="D54" s="27"/>
      <c r="H54" s="27"/>
    </row>
  </sheetData>
  <pageMargins left="0.75" right="0.75" top="1" bottom="1" header="0.5" footer="0.5"/>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dimension ref="A1:N49"/>
  <sheetViews>
    <sheetView zoomScaleNormal="100" zoomScalePageLayoutView="130" workbookViewId="0">
      <pane xSplit="4" ySplit="1" topLeftCell="E14" activePane="bottomRight" state="frozen"/>
      <selection pane="topRight" activeCell="E1" sqref="E1"/>
      <selection pane="bottomLeft" activeCell="A5" sqref="A5"/>
      <selection pane="bottomRight" activeCell="B23" sqref="B23"/>
    </sheetView>
  </sheetViews>
  <sheetFormatPr defaultColWidth="8.77734375" defaultRowHeight="15" outlineLevelCol="1"/>
  <cols>
    <col min="1" max="1" width="8.77734375" style="1"/>
    <col min="2" max="2" width="7.88671875" style="1" customWidth="1"/>
    <col min="3" max="3" width="40.6640625" style="1" bestFit="1" customWidth="1"/>
    <col min="4" max="4" width="11.77734375" style="1" bestFit="1" customWidth="1"/>
    <col min="5" max="5" width="6.21875" style="1" bestFit="1" customWidth="1"/>
    <col min="6" max="6" width="6" style="30" bestFit="1" customWidth="1"/>
    <col min="7" max="8" width="4.88671875" style="1" bestFit="1" customWidth="1"/>
    <col min="9" max="9" width="6.77734375" style="19" bestFit="1" customWidth="1"/>
    <col min="10" max="10" width="7.33203125" style="1" bestFit="1" customWidth="1"/>
    <col min="11" max="11" width="33.109375" style="1" customWidth="1" outlineLevel="1"/>
    <col min="12" max="16384" width="8.77734375" style="1"/>
  </cols>
  <sheetData>
    <row r="1" spans="1:13" ht="19.5">
      <c r="A1" s="60" t="s">
        <v>36</v>
      </c>
      <c r="B1" s="61"/>
      <c r="C1" s="61"/>
      <c r="D1" s="61"/>
      <c r="E1" s="61"/>
      <c r="F1" s="61"/>
      <c r="G1" s="61"/>
      <c r="H1" s="61"/>
      <c r="I1" s="61"/>
      <c r="J1" s="61"/>
    </row>
    <row r="2" spans="1:13" ht="19.5">
      <c r="A2" s="60"/>
      <c r="B2" s="61"/>
      <c r="C2" s="61"/>
      <c r="D2" s="62"/>
      <c r="E2" s="351" t="s">
        <v>137</v>
      </c>
      <c r="F2" s="351"/>
      <c r="G2" s="351"/>
      <c r="H2" s="351"/>
      <c r="I2" s="351"/>
      <c r="J2" s="351"/>
      <c r="K2" s="351"/>
    </row>
    <row r="3" spans="1:13">
      <c r="A3" s="63"/>
      <c r="B3" s="64"/>
      <c r="C3" s="63"/>
      <c r="D3" s="65"/>
      <c r="E3" s="66"/>
      <c r="F3" s="66"/>
      <c r="G3" s="66"/>
      <c r="H3" s="66"/>
      <c r="I3" s="67" t="s">
        <v>70</v>
      </c>
      <c r="J3" s="67"/>
      <c r="K3" s="67"/>
    </row>
    <row r="4" spans="1:13">
      <c r="A4" s="63"/>
      <c r="B4" s="64"/>
      <c r="C4" s="63"/>
      <c r="D4" s="68" t="s">
        <v>71</v>
      </c>
      <c r="E4" s="69" t="s">
        <v>62</v>
      </c>
      <c r="F4" s="69" t="s">
        <v>63</v>
      </c>
      <c r="G4" s="69" t="s">
        <v>72</v>
      </c>
      <c r="H4" s="69" t="s">
        <v>73</v>
      </c>
      <c r="I4" s="70" t="s">
        <v>167</v>
      </c>
      <c r="J4" s="70" t="s">
        <v>168</v>
      </c>
      <c r="K4" s="70" t="s">
        <v>69</v>
      </c>
    </row>
    <row r="5" spans="1:13">
      <c r="A5" s="71"/>
      <c r="B5" s="72"/>
      <c r="C5" s="71"/>
      <c r="D5" s="73" t="s">
        <v>74</v>
      </c>
      <c r="E5" s="74"/>
      <c r="F5" s="75"/>
      <c r="G5" s="75"/>
      <c r="H5" s="75"/>
      <c r="I5" s="75"/>
      <c r="J5" s="75"/>
      <c r="K5" s="75"/>
    </row>
    <row r="6" spans="1:13">
      <c r="A6" s="61"/>
      <c r="B6" s="76" t="s">
        <v>75</v>
      </c>
      <c r="C6" s="76"/>
      <c r="D6" s="77"/>
      <c r="E6" s="78"/>
      <c r="F6" s="79"/>
      <c r="G6" s="79"/>
      <c r="H6" s="79"/>
      <c r="I6" s="79"/>
      <c r="J6" s="79"/>
      <c r="K6" s="79"/>
    </row>
    <row r="7" spans="1:13">
      <c r="A7" s="61"/>
      <c r="B7" s="61"/>
      <c r="C7" s="141" t="s">
        <v>41</v>
      </c>
      <c r="D7" s="81"/>
      <c r="E7" s="82"/>
      <c r="F7" s="83"/>
      <c r="G7" s="83"/>
      <c r="H7" s="83"/>
      <c r="I7" s="83"/>
      <c r="J7" s="83"/>
      <c r="K7" s="83"/>
    </row>
    <row r="8" spans="1:13">
      <c r="A8" s="61"/>
      <c r="B8" s="61"/>
      <c r="C8" s="84" t="s">
        <v>64</v>
      </c>
      <c r="D8" s="85" t="s">
        <v>66</v>
      </c>
      <c r="E8" s="183">
        <f t="shared" ref="E8:E13" si="0">J8</f>
        <v>150</v>
      </c>
      <c r="F8" s="86" t="s">
        <v>143</v>
      </c>
      <c r="G8" s="87"/>
      <c r="H8" s="86"/>
      <c r="I8" s="86"/>
      <c r="J8" s="291">
        <f>Notes!E33</f>
        <v>150</v>
      </c>
      <c r="K8" s="294" t="s">
        <v>171</v>
      </c>
      <c r="L8" s="143"/>
    </row>
    <row r="9" spans="1:13">
      <c r="A9" s="61"/>
      <c r="B9" s="61"/>
      <c r="C9" s="88" t="s">
        <v>40</v>
      </c>
      <c r="D9" s="89" t="s">
        <v>23</v>
      </c>
      <c r="E9" s="94">
        <f t="shared" si="0"/>
        <v>0.98</v>
      </c>
      <c r="F9" s="86" t="s">
        <v>143</v>
      </c>
      <c r="G9" s="87"/>
      <c r="H9" s="94"/>
      <c r="I9" s="94"/>
      <c r="J9" s="292">
        <f>Notes!E34</f>
        <v>0.98</v>
      </c>
      <c r="K9" s="294" t="s">
        <v>171</v>
      </c>
      <c r="L9" s="143"/>
    </row>
    <row r="10" spans="1:13">
      <c r="A10" s="61"/>
      <c r="B10" s="61"/>
      <c r="C10" s="84" t="s">
        <v>65</v>
      </c>
      <c r="D10" s="85" t="s">
        <v>66</v>
      </c>
      <c r="E10" s="183">
        <f t="shared" si="0"/>
        <v>147</v>
      </c>
      <c r="F10" s="86" t="s">
        <v>143</v>
      </c>
      <c r="G10" s="87"/>
      <c r="H10" s="92"/>
      <c r="I10" s="92"/>
      <c r="J10" s="293">
        <f>J8*J9</f>
        <v>147</v>
      </c>
      <c r="K10" s="186"/>
      <c r="L10" s="143"/>
    </row>
    <row r="11" spans="1:13">
      <c r="A11" s="93"/>
      <c r="B11" s="93"/>
      <c r="C11" s="88" t="s">
        <v>42</v>
      </c>
      <c r="D11" s="89" t="s">
        <v>23</v>
      </c>
      <c r="E11" s="90">
        <f t="shared" si="0"/>
        <v>0.34</v>
      </c>
      <c r="F11" s="86" t="s">
        <v>143</v>
      </c>
      <c r="G11" s="87"/>
      <c r="H11" s="94"/>
      <c r="I11" s="90"/>
      <c r="J11" s="90">
        <f>Notes!E36</f>
        <v>0.34</v>
      </c>
      <c r="K11" s="294" t="s">
        <v>171</v>
      </c>
      <c r="L11" s="143"/>
      <c r="M11" s="31"/>
    </row>
    <row r="12" spans="1:13">
      <c r="A12" s="95"/>
      <c r="B12" s="95"/>
      <c r="C12" s="96" t="s">
        <v>76</v>
      </c>
      <c r="D12" s="97" t="s">
        <v>23</v>
      </c>
      <c r="E12" s="184">
        <f t="shared" si="0"/>
        <v>0.11415525114155251</v>
      </c>
      <c r="F12" s="86" t="s">
        <v>143</v>
      </c>
      <c r="G12" s="87"/>
      <c r="H12" s="94"/>
      <c r="I12" s="98"/>
      <c r="J12" s="99">
        <f>J13/hours_in_year</f>
        <v>0.11415525114155251</v>
      </c>
      <c r="K12" s="187"/>
      <c r="L12" s="143"/>
    </row>
    <row r="13" spans="1:13">
      <c r="A13" s="61"/>
      <c r="B13" s="61"/>
      <c r="C13" s="84" t="s">
        <v>77</v>
      </c>
      <c r="D13" s="85" t="s">
        <v>78</v>
      </c>
      <c r="E13" s="119">
        <f t="shared" si="0"/>
        <v>1000</v>
      </c>
      <c r="F13" s="86" t="s">
        <v>143</v>
      </c>
      <c r="G13" s="87"/>
      <c r="H13" s="92"/>
      <c r="I13" s="100"/>
      <c r="J13" s="140">
        <f>Notes!E35</f>
        <v>1000</v>
      </c>
      <c r="K13" s="294" t="s">
        <v>171</v>
      </c>
      <c r="L13" s="143"/>
    </row>
    <row r="14" spans="1:13">
      <c r="A14" s="61"/>
      <c r="B14" s="61"/>
      <c r="C14" s="141" t="s">
        <v>43</v>
      </c>
      <c r="D14" s="101"/>
      <c r="E14" s="102"/>
      <c r="F14" s="102"/>
      <c r="G14" s="103"/>
      <c r="H14" s="102"/>
      <c r="I14" s="102"/>
      <c r="J14" s="102"/>
      <c r="K14" s="187"/>
      <c r="L14" s="143"/>
    </row>
    <row r="15" spans="1:13" s="46" customFormat="1">
      <c r="A15" s="61"/>
      <c r="B15" s="61"/>
      <c r="C15" s="108" t="s">
        <v>29</v>
      </c>
      <c r="D15" s="109" t="s">
        <v>30</v>
      </c>
      <c r="E15" s="185">
        <v>0.1</v>
      </c>
      <c r="F15" s="86" t="s">
        <v>143</v>
      </c>
      <c r="G15" s="87"/>
      <c r="H15" s="94"/>
      <c r="I15" s="94"/>
      <c r="J15" s="184"/>
      <c r="K15" s="294" t="s">
        <v>173</v>
      </c>
      <c r="L15" s="295"/>
    </row>
    <row r="16" spans="1:13">
      <c r="A16" s="104"/>
      <c r="B16" s="104"/>
      <c r="C16" s="105" t="s">
        <v>18</v>
      </c>
      <c r="D16" s="106" t="s">
        <v>19</v>
      </c>
      <c r="E16" s="185">
        <v>1</v>
      </c>
      <c r="F16" s="86" t="s">
        <v>143</v>
      </c>
      <c r="G16" s="87"/>
      <c r="H16" s="94"/>
      <c r="I16" s="107"/>
      <c r="J16" s="301">
        <f>Notes!E37</f>
        <v>1</v>
      </c>
      <c r="K16" s="294" t="s">
        <v>171</v>
      </c>
      <c r="L16" s="143"/>
    </row>
    <row r="17" spans="1:12">
      <c r="A17" s="61"/>
      <c r="B17" s="61"/>
      <c r="C17" s="108" t="s">
        <v>79</v>
      </c>
      <c r="D17" s="109" t="s">
        <v>23</v>
      </c>
      <c r="E17" s="184">
        <v>0.1</v>
      </c>
      <c r="F17" s="86" t="s">
        <v>143</v>
      </c>
      <c r="G17" s="87"/>
      <c r="H17" s="94"/>
      <c r="I17" s="94"/>
      <c r="J17" s="99">
        <f>Notes!E39</f>
        <v>0.1</v>
      </c>
      <c r="K17" s="294" t="s">
        <v>171</v>
      </c>
      <c r="L17" s="143"/>
    </row>
    <row r="18" spans="1:12" ht="15.75">
      <c r="A18" s="110"/>
      <c r="B18" s="110"/>
      <c r="C18" s="84" t="s">
        <v>39</v>
      </c>
      <c r="D18" s="85" t="s">
        <v>19</v>
      </c>
      <c r="E18" s="183">
        <v>50</v>
      </c>
      <c r="F18" s="86" t="s">
        <v>143</v>
      </c>
      <c r="G18" s="87"/>
      <c r="H18" s="94"/>
      <c r="I18" s="86"/>
      <c r="J18" s="305">
        <f>Notes!E38</f>
        <v>50</v>
      </c>
      <c r="K18" s="304" t="s">
        <v>171</v>
      </c>
      <c r="L18" s="143"/>
    </row>
    <row r="19" spans="1:12" ht="15.75">
      <c r="A19" s="110"/>
      <c r="B19" s="110"/>
      <c r="C19" s="84" t="s">
        <v>80</v>
      </c>
      <c r="D19" s="85" t="s">
        <v>81</v>
      </c>
      <c r="E19" s="183">
        <v>0</v>
      </c>
      <c r="F19" s="86" t="s">
        <v>143</v>
      </c>
      <c r="G19" s="87"/>
      <c r="H19" s="94"/>
      <c r="I19" s="86"/>
      <c r="J19" s="306">
        <v>0</v>
      </c>
      <c r="K19" s="302" t="s">
        <v>176</v>
      </c>
      <c r="L19" s="143"/>
    </row>
    <row r="20" spans="1:12">
      <c r="A20" s="61"/>
      <c r="B20" s="76" t="s">
        <v>82</v>
      </c>
      <c r="C20" s="76"/>
      <c r="D20" s="111"/>
      <c r="E20" s="112"/>
      <c r="F20" s="112"/>
      <c r="G20" s="113"/>
      <c r="H20" s="112"/>
      <c r="I20" s="112"/>
      <c r="J20" s="112"/>
      <c r="K20" s="142"/>
      <c r="L20" s="143"/>
    </row>
    <row r="21" spans="1:12">
      <c r="A21" s="61"/>
      <c r="B21" s="61"/>
      <c r="C21" s="141" t="s">
        <v>50</v>
      </c>
      <c r="D21" s="101"/>
      <c r="E21" s="102"/>
      <c r="F21" s="102"/>
      <c r="G21" s="103"/>
      <c r="H21" s="102"/>
      <c r="I21" s="102"/>
      <c r="J21" s="102"/>
      <c r="K21" s="142"/>
      <c r="L21" s="143"/>
    </row>
    <row r="22" spans="1:12">
      <c r="A22" s="61"/>
      <c r="B22" s="61"/>
      <c r="C22" s="114" t="s">
        <v>83</v>
      </c>
      <c r="D22" s="115" t="s">
        <v>44</v>
      </c>
      <c r="E22" s="116">
        <f>J22</f>
        <v>600000</v>
      </c>
      <c r="F22" s="86" t="s">
        <v>143</v>
      </c>
      <c r="G22" s="87"/>
      <c r="H22" s="94"/>
      <c r="I22" s="119"/>
      <c r="J22" s="119">
        <f>Notes!E40</f>
        <v>600000</v>
      </c>
      <c r="K22" s="294" t="s">
        <v>171</v>
      </c>
      <c r="L22" s="143"/>
    </row>
    <row r="23" spans="1:12">
      <c r="A23" s="118"/>
      <c r="B23" s="118"/>
      <c r="C23" s="307" t="s">
        <v>54</v>
      </c>
      <c r="D23" s="115" t="s">
        <v>68</v>
      </c>
      <c r="E23" s="119"/>
      <c r="F23" s="119"/>
      <c r="G23" s="87"/>
      <c r="H23" s="119"/>
      <c r="I23" s="119"/>
      <c r="J23" s="119"/>
      <c r="K23" s="142"/>
      <c r="L23" s="143"/>
    </row>
    <row r="24" spans="1:12">
      <c r="A24" s="118"/>
      <c r="B24" s="118"/>
      <c r="C24" s="120" t="s">
        <v>53</v>
      </c>
      <c r="D24" s="115" t="s">
        <v>68</v>
      </c>
      <c r="E24" s="119"/>
      <c r="F24" s="119"/>
      <c r="G24" s="87"/>
      <c r="H24" s="119"/>
      <c r="I24" s="119"/>
      <c r="J24" s="119"/>
      <c r="K24" s="142"/>
      <c r="L24" s="143"/>
    </row>
    <row r="25" spans="1:12">
      <c r="A25" s="61"/>
      <c r="B25" s="61"/>
      <c r="C25" s="121" t="s">
        <v>84</v>
      </c>
      <c r="D25" s="115" t="s">
        <v>68</v>
      </c>
      <c r="E25" s="119"/>
      <c r="F25" s="119"/>
      <c r="G25" s="87"/>
      <c r="H25" s="119"/>
      <c r="I25" s="119"/>
      <c r="J25" s="119"/>
      <c r="K25" s="142"/>
      <c r="L25" s="143"/>
    </row>
    <row r="26" spans="1:12">
      <c r="A26" s="118"/>
      <c r="B26" s="118"/>
      <c r="C26" s="122" t="s">
        <v>52</v>
      </c>
      <c r="D26" s="123" t="s">
        <v>44</v>
      </c>
      <c r="E26" s="119"/>
      <c r="F26" s="119"/>
      <c r="G26" s="87"/>
      <c r="H26" s="119"/>
      <c r="I26" s="119"/>
      <c r="J26" s="119"/>
      <c r="K26" s="142"/>
      <c r="L26" s="143"/>
    </row>
    <row r="27" spans="1:12">
      <c r="A27" s="118"/>
      <c r="B27" s="118"/>
      <c r="C27" s="122" t="s">
        <v>85</v>
      </c>
      <c r="D27" s="123" t="s">
        <v>44</v>
      </c>
      <c r="E27" s="119"/>
      <c r="F27" s="119"/>
      <c r="G27" s="87"/>
      <c r="H27" s="94"/>
      <c r="I27" s="119"/>
      <c r="J27" s="119"/>
      <c r="K27" s="142"/>
      <c r="L27" s="143"/>
    </row>
    <row r="28" spans="1:12">
      <c r="A28" s="61"/>
      <c r="B28" s="61"/>
      <c r="C28" s="122" t="s">
        <v>51</v>
      </c>
      <c r="D28" s="123" t="s">
        <v>44</v>
      </c>
      <c r="E28" s="119"/>
      <c r="F28" s="119"/>
      <c r="G28" s="87"/>
      <c r="H28" s="119"/>
      <c r="I28" s="119"/>
      <c r="J28" s="119"/>
      <c r="K28" s="142"/>
      <c r="L28" s="143"/>
    </row>
    <row r="29" spans="1:12">
      <c r="A29" s="124"/>
      <c r="B29" s="61"/>
      <c r="C29" s="125" t="s">
        <v>15</v>
      </c>
      <c r="D29" s="115" t="s">
        <v>57</v>
      </c>
      <c r="E29" s="119">
        <v>0</v>
      </c>
      <c r="F29" s="119"/>
      <c r="G29" s="87"/>
      <c r="H29" s="119"/>
      <c r="I29" s="117"/>
      <c r="J29" s="303">
        <v>0</v>
      </c>
      <c r="K29" s="302" t="s">
        <v>176</v>
      </c>
      <c r="L29" s="143"/>
    </row>
    <row r="30" spans="1:12">
      <c r="A30" s="61"/>
      <c r="B30" s="61"/>
      <c r="C30" s="80" t="s">
        <v>86</v>
      </c>
      <c r="D30" s="101"/>
      <c r="E30" s="102"/>
      <c r="F30" s="102"/>
      <c r="G30" s="103"/>
      <c r="H30" s="102"/>
      <c r="I30" s="102"/>
      <c r="J30" s="102"/>
      <c r="K30" s="142"/>
      <c r="L30" s="143"/>
    </row>
    <row r="31" spans="1:12">
      <c r="A31" s="61"/>
      <c r="B31" s="61"/>
      <c r="C31" s="126" t="s">
        <v>87</v>
      </c>
      <c r="D31" s="115" t="s">
        <v>88</v>
      </c>
      <c r="E31" s="127">
        <f>I31</f>
        <v>7211.574999999998</v>
      </c>
      <c r="F31" s="86" t="s">
        <v>143</v>
      </c>
      <c r="G31" s="87"/>
      <c r="H31" s="94"/>
      <c r="I31" s="119">
        <f>(Notes!E14*exchange_rate/kW_to_MW)*inflation^2</f>
        <v>7211.574999999998</v>
      </c>
      <c r="J31" s="119" t="s">
        <v>143</v>
      </c>
      <c r="K31" s="294" t="s">
        <v>172</v>
      </c>
      <c r="L31" s="143"/>
    </row>
    <row r="32" spans="1:12">
      <c r="A32" s="61"/>
      <c r="B32" s="61"/>
      <c r="C32" s="128" t="s">
        <v>45</v>
      </c>
      <c r="D32" s="115" t="s">
        <v>88</v>
      </c>
      <c r="E32" s="119"/>
      <c r="F32" s="119"/>
      <c r="G32" s="87"/>
      <c r="H32" s="119"/>
      <c r="I32" s="119"/>
      <c r="J32" s="119"/>
      <c r="K32" s="142"/>
      <c r="L32" s="143"/>
    </row>
    <row r="33" spans="1:14">
      <c r="A33" s="61"/>
      <c r="B33" s="61"/>
      <c r="C33" s="128" t="s">
        <v>46</v>
      </c>
      <c r="D33" s="115" t="s">
        <v>88</v>
      </c>
      <c r="E33" s="119"/>
      <c r="F33" s="119"/>
      <c r="G33" s="87"/>
      <c r="H33" s="119"/>
      <c r="I33" s="119"/>
      <c r="J33" s="119"/>
      <c r="K33" s="142"/>
      <c r="L33" s="143"/>
    </row>
    <row r="34" spans="1:14">
      <c r="A34" s="61"/>
      <c r="B34" s="61"/>
      <c r="C34" s="128" t="s">
        <v>89</v>
      </c>
      <c r="D34" s="115" t="s">
        <v>88</v>
      </c>
      <c r="E34" s="119"/>
      <c r="F34" s="119"/>
      <c r="G34" s="87"/>
      <c r="H34" s="119"/>
      <c r="I34" s="119"/>
      <c r="J34" s="119"/>
      <c r="K34" s="142"/>
      <c r="L34" s="143"/>
    </row>
    <row r="35" spans="1:14">
      <c r="A35" s="61"/>
      <c r="B35" s="61"/>
      <c r="C35" s="129" t="s">
        <v>43</v>
      </c>
      <c r="D35" s="115" t="s">
        <v>88</v>
      </c>
      <c r="E35" s="119"/>
      <c r="F35" s="119"/>
      <c r="G35" s="87"/>
      <c r="H35" s="119"/>
      <c r="I35" s="119"/>
      <c r="J35" s="119"/>
      <c r="K35" s="142"/>
      <c r="L35" s="143"/>
    </row>
    <row r="36" spans="1:14">
      <c r="A36" s="61"/>
      <c r="B36" s="61"/>
      <c r="C36" s="126" t="s">
        <v>90</v>
      </c>
      <c r="D36" s="115" t="s">
        <v>57</v>
      </c>
      <c r="E36" s="130">
        <f>I36</f>
        <v>3.0906749999999992</v>
      </c>
      <c r="F36" s="86" t="s">
        <v>143</v>
      </c>
      <c r="G36" s="87"/>
      <c r="H36" s="94"/>
      <c r="I36" s="91">
        <f>(Notes!E15*exchange_rate*inflation^2)</f>
        <v>3.0906749999999992</v>
      </c>
      <c r="J36" s="91" t="s">
        <v>143</v>
      </c>
      <c r="K36" s="294" t="s">
        <v>172</v>
      </c>
      <c r="L36" s="143"/>
    </row>
    <row r="37" spans="1:14">
      <c r="A37" s="61"/>
      <c r="B37" s="61"/>
      <c r="C37" s="131" t="s">
        <v>91</v>
      </c>
      <c r="D37" s="115" t="s">
        <v>57</v>
      </c>
      <c r="E37" s="91"/>
      <c r="F37" s="91"/>
      <c r="G37" s="87"/>
      <c r="H37" s="91"/>
      <c r="I37" s="91"/>
      <c r="J37" s="91"/>
      <c r="K37" s="142"/>
      <c r="L37" s="143"/>
      <c r="N37" s="38"/>
    </row>
    <row r="38" spans="1:14">
      <c r="A38" s="61"/>
      <c r="B38" s="61"/>
      <c r="C38" s="131" t="s">
        <v>92</v>
      </c>
      <c r="D38" s="115" t="s">
        <v>57</v>
      </c>
      <c r="E38" s="91"/>
      <c r="F38" s="91"/>
      <c r="G38" s="87"/>
      <c r="H38" s="91"/>
      <c r="I38" s="91"/>
      <c r="J38" s="91"/>
      <c r="K38" s="142"/>
      <c r="L38" s="143"/>
    </row>
    <row r="39" spans="1:14">
      <c r="A39" s="61"/>
      <c r="B39" s="61"/>
      <c r="C39" s="131" t="s">
        <v>43</v>
      </c>
      <c r="D39" s="115" t="s">
        <v>57</v>
      </c>
      <c r="E39" s="91"/>
      <c r="F39" s="91"/>
      <c r="G39" s="87"/>
      <c r="H39" s="91"/>
      <c r="I39" s="91"/>
      <c r="J39" s="91"/>
      <c r="K39" s="142"/>
      <c r="L39" s="143"/>
    </row>
    <row r="40" spans="1:14">
      <c r="A40" s="61"/>
      <c r="B40" s="76" t="s">
        <v>93</v>
      </c>
      <c r="C40" s="76"/>
      <c r="D40" s="111"/>
      <c r="E40" s="112"/>
      <c r="F40" s="112"/>
      <c r="G40" s="113"/>
      <c r="H40" s="112"/>
      <c r="I40" s="112"/>
      <c r="J40" s="112"/>
      <c r="K40" s="142"/>
      <c r="L40" s="143"/>
    </row>
    <row r="41" spans="1:14">
      <c r="A41" s="61"/>
      <c r="B41" s="118"/>
      <c r="C41" s="132" t="s">
        <v>94</v>
      </c>
      <c r="D41" s="115" t="s">
        <v>57</v>
      </c>
      <c r="E41" s="133">
        <f>SUM(E42:E44,E48,E47)</f>
        <v>130.87659968559836</v>
      </c>
      <c r="F41" s="86" t="s">
        <v>143</v>
      </c>
      <c r="G41" s="87"/>
      <c r="H41" s="94"/>
      <c r="I41" s="133"/>
      <c r="J41" s="133">
        <f>SUM(J42:J44,J48,J47)</f>
        <v>120.57434968559838</v>
      </c>
      <c r="K41" s="142"/>
      <c r="L41" s="143"/>
    </row>
    <row r="42" spans="1:14">
      <c r="A42" s="61"/>
      <c r="B42" s="118"/>
      <c r="C42" s="134" t="s">
        <v>95</v>
      </c>
      <c r="D42" s="115" t="s">
        <v>57</v>
      </c>
      <c r="E42" s="135">
        <f>(E22+E19)/2*E17*((E18+E16)/E18)/E13</f>
        <v>30.6</v>
      </c>
      <c r="F42" s="86" t="s">
        <v>143</v>
      </c>
      <c r="G42" s="87"/>
      <c r="H42" s="94"/>
      <c r="I42" s="135"/>
      <c r="J42" s="135">
        <f>(J22+J19)/2*J17*((J18+J16)/J18)/J13</f>
        <v>30.6</v>
      </c>
      <c r="K42" s="142"/>
      <c r="L42" s="143"/>
    </row>
    <row r="43" spans="1:14">
      <c r="A43" s="61"/>
      <c r="B43" s="118"/>
      <c r="C43" s="134" t="s">
        <v>96</v>
      </c>
      <c r="D43" s="115" t="s">
        <v>57</v>
      </c>
      <c r="E43" s="135">
        <f>(E22-(E19-E29))/E18/E13</f>
        <v>12</v>
      </c>
      <c r="F43" s="86" t="s">
        <v>143</v>
      </c>
      <c r="G43" s="87"/>
      <c r="H43" s="94"/>
      <c r="I43" s="135"/>
      <c r="J43" s="135">
        <f>J22/J18/J13</f>
        <v>12</v>
      </c>
      <c r="K43" s="142"/>
      <c r="L43" s="143"/>
    </row>
    <row r="44" spans="1:14">
      <c r="A44" s="61"/>
      <c r="B44" s="118"/>
      <c r="C44" s="134" t="s">
        <v>97</v>
      </c>
      <c r="D44" s="115" t="s">
        <v>57</v>
      </c>
      <c r="E44" s="135">
        <f>SUM(E45:E46)</f>
        <v>10.302249999999997</v>
      </c>
      <c r="F44" s="86" t="s">
        <v>143</v>
      </c>
      <c r="G44" s="87"/>
      <c r="H44" s="94"/>
      <c r="I44" s="135"/>
      <c r="J44" s="135">
        <f>SUM(J45:J46)</f>
        <v>0</v>
      </c>
      <c r="K44" s="188" t="s">
        <v>176</v>
      </c>
      <c r="L44" s="143"/>
    </row>
    <row r="45" spans="1:14">
      <c r="A45" s="61"/>
      <c r="B45" s="118"/>
      <c r="C45" s="128" t="s">
        <v>98</v>
      </c>
      <c r="D45" s="115" t="s">
        <v>57</v>
      </c>
      <c r="E45" s="136">
        <f>E31/E13</f>
        <v>7.2115749999999981</v>
      </c>
      <c r="F45" s="86" t="s">
        <v>143</v>
      </c>
      <c r="G45" s="87"/>
      <c r="H45" s="94"/>
      <c r="I45" s="136"/>
      <c r="J45" s="136">
        <v>0</v>
      </c>
      <c r="K45" s="188"/>
      <c r="L45" s="143"/>
    </row>
    <row r="46" spans="1:14">
      <c r="A46" s="61"/>
      <c r="B46" s="118"/>
      <c r="C46" s="128" t="s">
        <v>99</v>
      </c>
      <c r="D46" s="115" t="s">
        <v>57</v>
      </c>
      <c r="E46" s="135">
        <f>E36</f>
        <v>3.0906749999999992</v>
      </c>
      <c r="F46" s="86" t="s">
        <v>143</v>
      </c>
      <c r="G46" s="87"/>
      <c r="H46" s="94"/>
      <c r="I46" s="135"/>
      <c r="J46" s="135" t="str">
        <f>J36</f>
        <v>n/a</v>
      </c>
      <c r="K46" s="142"/>
      <c r="L46" s="143"/>
    </row>
    <row r="47" spans="1:14" s="46" customFormat="1">
      <c r="A47" s="61"/>
      <c r="B47" s="118"/>
      <c r="C47" s="128" t="s">
        <v>104</v>
      </c>
      <c r="D47" s="115" t="s">
        <v>57</v>
      </c>
      <c r="E47" s="146">
        <f>0.2391287/0.58</f>
        <v>0.41229086206896554</v>
      </c>
      <c r="F47" s="86" t="s">
        <v>143</v>
      </c>
      <c r="G47" s="87"/>
      <c r="H47" s="94"/>
      <c r="I47" s="146"/>
      <c r="J47" s="146">
        <f>0.2391287/0.58</f>
        <v>0.41229086206896554</v>
      </c>
      <c r="K47" s="144" t="s">
        <v>177</v>
      </c>
      <c r="L47" s="145"/>
    </row>
    <row r="48" spans="1:14">
      <c r="A48" s="61"/>
      <c r="B48" s="118"/>
      <c r="C48" s="134" t="s">
        <v>100</v>
      </c>
      <c r="D48" s="137" t="s">
        <v>57</v>
      </c>
      <c r="E48" s="138">
        <f>26.3711/E11</f>
        <v>77.562058823529398</v>
      </c>
      <c r="F48" s="298" t="s">
        <v>143</v>
      </c>
      <c r="G48" s="87"/>
      <c r="H48" s="139"/>
      <c r="I48" s="138"/>
      <c r="J48" s="138">
        <f>26.3711/J11</f>
        <v>77.562058823529398</v>
      </c>
      <c r="K48" s="299" t="s">
        <v>177</v>
      </c>
      <c r="L48" s="143"/>
    </row>
    <row r="49" spans="7:11">
      <c r="G49" s="147"/>
      <c r="K49" s="300"/>
    </row>
  </sheetData>
  <mergeCells count="1">
    <mergeCell ref="E2:K2"/>
  </mergeCells>
  <pageMargins left="0.75" right="0.75" top="1" bottom="1" header="0.5" footer="0.5"/>
  <pageSetup paperSize="9" orientation="portrait" horizontalDpi="4294967292" verticalDpi="4294967292" r:id="rId1"/>
  <legacyDrawing r:id="rId2"/>
</worksheet>
</file>

<file path=xl/worksheets/sheet6.xml><?xml version="1.0" encoding="utf-8"?>
<worksheet xmlns="http://schemas.openxmlformats.org/spreadsheetml/2006/main" xmlns:r="http://schemas.openxmlformats.org/officeDocument/2006/relationships">
  <sheetPr>
    <tabColor rgb="FF7030A0"/>
  </sheetPr>
  <dimension ref="B1:G334"/>
  <sheetViews>
    <sheetView zoomScale="115" zoomScaleNormal="115" zoomScalePageLayoutView="125" workbookViewId="0">
      <pane xSplit="4" ySplit="7" topLeftCell="E8" activePane="bottomRight" state="frozen"/>
      <selection pane="topRight" activeCell="E1" sqref="E1"/>
      <selection pane="bottomLeft" activeCell="A6" sqref="A6"/>
      <selection pane="bottomRight" activeCell="E29" sqref="E29"/>
    </sheetView>
  </sheetViews>
  <sheetFormatPr defaultColWidth="10.6640625" defaultRowHeight="15"/>
  <cols>
    <col min="1" max="1" width="3.44140625" style="1" customWidth="1"/>
    <col min="2" max="2" width="13.77734375" style="1" customWidth="1"/>
    <col min="3" max="3" width="40.6640625" style="2" bestFit="1" customWidth="1"/>
    <col min="4" max="4" width="17.6640625" style="2" bestFit="1" customWidth="1"/>
    <col min="5" max="5" width="8.44140625" style="1" bestFit="1" customWidth="1"/>
    <col min="6" max="16384" width="10.6640625" style="1"/>
  </cols>
  <sheetData>
    <row r="1" spans="2:7" s="46" customFormat="1">
      <c r="C1" s="260"/>
      <c r="D1" s="260"/>
    </row>
    <row r="2" spans="2:7">
      <c r="B2" s="38"/>
      <c r="C2" s="39" t="s">
        <v>120</v>
      </c>
      <c r="D2" s="39"/>
    </row>
    <row r="3" spans="2:7" s="46" customFormat="1">
      <c r="B3" s="38"/>
      <c r="C3" s="39"/>
      <c r="D3" s="39"/>
    </row>
    <row r="4" spans="2:7" ht="15" customHeight="1">
      <c r="C4" s="9"/>
      <c r="D4" s="9"/>
      <c r="E4" s="259" t="s">
        <v>137</v>
      </c>
    </row>
    <row r="5" spans="2:7">
      <c r="C5" s="8"/>
      <c r="D5" s="15"/>
      <c r="E5" s="17" t="s">
        <v>138</v>
      </c>
    </row>
    <row r="6" spans="2:7">
      <c r="C6" s="10" t="s">
        <v>9</v>
      </c>
      <c r="D6" s="14" t="s">
        <v>10</v>
      </c>
      <c r="E6" s="15" t="s">
        <v>31</v>
      </c>
    </row>
    <row r="7" spans="2:7">
      <c r="B7" s="176"/>
      <c r="C7" s="180"/>
      <c r="D7" s="181"/>
      <c r="E7" s="182"/>
    </row>
    <row r="8" spans="2:7">
      <c r="B8" s="172" t="s">
        <v>107</v>
      </c>
      <c r="C8" s="172"/>
      <c r="D8" s="170"/>
      <c r="E8" s="171"/>
    </row>
    <row r="9" spans="2:7">
      <c r="B9" s="175"/>
      <c r="C9" s="174" t="s">
        <v>11</v>
      </c>
      <c r="D9" s="13" t="s">
        <v>12</v>
      </c>
      <c r="E9" s="288">
        <f>Calculations!E8</f>
        <v>150</v>
      </c>
    </row>
    <row r="10" spans="2:7">
      <c r="B10" s="165"/>
      <c r="C10" s="12" t="s">
        <v>40</v>
      </c>
      <c r="D10" s="47" t="s">
        <v>23</v>
      </c>
      <c r="E10" s="276">
        <f>Calculations!E9</f>
        <v>0.98</v>
      </c>
    </row>
    <row r="11" spans="2:7">
      <c r="B11" s="165"/>
      <c r="C11" s="12" t="s">
        <v>20</v>
      </c>
      <c r="D11" s="47" t="s">
        <v>61</v>
      </c>
      <c r="E11" s="289">
        <f>Calculations!E13</f>
        <v>1000</v>
      </c>
    </row>
    <row r="12" spans="2:7">
      <c r="B12" s="165"/>
      <c r="C12" s="12" t="s">
        <v>26</v>
      </c>
      <c r="D12" s="47" t="s">
        <v>23</v>
      </c>
      <c r="E12" s="277">
        <f>Calculations!E11</f>
        <v>0.34</v>
      </c>
      <c r="F12" s="51"/>
    </row>
    <row r="13" spans="2:7">
      <c r="B13" s="165"/>
      <c r="C13" s="12" t="s">
        <v>27</v>
      </c>
      <c r="D13" s="47" t="s">
        <v>23</v>
      </c>
      <c r="E13" s="276">
        <v>0</v>
      </c>
      <c r="G13" s="38"/>
    </row>
    <row r="14" spans="2:7">
      <c r="B14" s="172" t="s">
        <v>108</v>
      </c>
      <c r="C14" s="169"/>
      <c r="D14" s="170"/>
      <c r="E14" s="278"/>
    </row>
    <row r="15" spans="2:7">
      <c r="B15" s="165"/>
      <c r="C15" s="11" t="s">
        <v>13</v>
      </c>
      <c r="D15" s="47" t="s">
        <v>58</v>
      </c>
      <c r="E15" s="279">
        <f>Calculations!E22</f>
        <v>600000</v>
      </c>
    </row>
    <row r="16" spans="2:7">
      <c r="B16" s="165"/>
      <c r="C16" s="11" t="s">
        <v>17</v>
      </c>
      <c r="D16" s="47" t="s">
        <v>58</v>
      </c>
      <c r="E16" s="279">
        <v>0</v>
      </c>
    </row>
    <row r="17" spans="2:7">
      <c r="B17" s="165"/>
      <c r="C17" s="11" t="s">
        <v>14</v>
      </c>
      <c r="D17" s="47" t="s">
        <v>58</v>
      </c>
      <c r="E17" s="279">
        <v>0</v>
      </c>
    </row>
    <row r="18" spans="2:7">
      <c r="B18" s="165"/>
      <c r="C18" s="11" t="s">
        <v>38</v>
      </c>
      <c r="D18" s="13" t="s">
        <v>58</v>
      </c>
      <c r="E18" s="279">
        <v>0</v>
      </c>
    </row>
    <row r="19" spans="2:7">
      <c r="B19" s="165"/>
      <c r="C19" s="11" t="s">
        <v>15</v>
      </c>
      <c r="D19" s="47" t="s">
        <v>58</v>
      </c>
      <c r="E19" s="279">
        <v>0</v>
      </c>
    </row>
    <row r="20" spans="2:7">
      <c r="B20" s="165"/>
      <c r="C20" s="11" t="s">
        <v>16</v>
      </c>
      <c r="D20" s="13" t="s">
        <v>59</v>
      </c>
      <c r="E20" s="279">
        <f>Calculations!E31</f>
        <v>7211.574999999998</v>
      </c>
    </row>
    <row r="21" spans="2:7">
      <c r="B21" s="165"/>
      <c r="C21" s="12" t="s">
        <v>21</v>
      </c>
      <c r="D21" s="13" t="s">
        <v>60</v>
      </c>
      <c r="E21" s="279">
        <f>Calculations!E36*E9*E10</f>
        <v>454.32922499999989</v>
      </c>
    </row>
    <row r="22" spans="2:7">
      <c r="B22" s="165"/>
      <c r="C22" s="11" t="s">
        <v>28</v>
      </c>
      <c r="D22" s="13" t="s">
        <v>60</v>
      </c>
      <c r="E22" s="279">
        <v>0</v>
      </c>
    </row>
    <row r="23" spans="2:7">
      <c r="B23" s="165"/>
      <c r="C23" s="12" t="s">
        <v>22</v>
      </c>
      <c r="D23" s="13" t="s">
        <v>23</v>
      </c>
      <c r="E23" s="276">
        <f>Calculations!E17</f>
        <v>0.1</v>
      </c>
      <c r="G23" s="38"/>
    </row>
    <row r="24" spans="2:7">
      <c r="B24" s="165"/>
      <c r="C24" s="12" t="s">
        <v>24</v>
      </c>
      <c r="D24" s="13" t="s">
        <v>25</v>
      </c>
      <c r="E24" s="275">
        <v>1</v>
      </c>
      <c r="G24" s="38"/>
    </row>
    <row r="25" spans="2:7">
      <c r="B25" s="172" t="s">
        <v>43</v>
      </c>
      <c r="C25" s="172"/>
      <c r="D25" s="170"/>
      <c r="E25" s="278"/>
      <c r="G25" s="38"/>
    </row>
    <row r="26" spans="2:7">
      <c r="B26" s="165"/>
      <c r="C26" s="12" t="s">
        <v>29</v>
      </c>
      <c r="D26" s="13" t="s">
        <v>30</v>
      </c>
      <c r="E26" s="275">
        <v>0.1</v>
      </c>
    </row>
    <row r="27" spans="2:7">
      <c r="B27" s="165"/>
      <c r="C27" s="166" t="s">
        <v>18</v>
      </c>
      <c r="D27" s="168" t="s">
        <v>19</v>
      </c>
      <c r="E27" s="275">
        <f>Calculations!E16</f>
        <v>1</v>
      </c>
    </row>
    <row r="28" spans="2:7">
      <c r="B28" s="165"/>
      <c r="C28" s="173" t="s">
        <v>39</v>
      </c>
      <c r="D28" s="167" t="s">
        <v>19</v>
      </c>
      <c r="E28" s="290">
        <f>Calculations!E18</f>
        <v>50</v>
      </c>
    </row>
    <row r="29" spans="2:7">
      <c r="B29" s="165"/>
      <c r="C29" s="177"/>
      <c r="D29" s="178"/>
      <c r="E29" s="179"/>
    </row>
    <row r="34" spans="4:5">
      <c r="E34" s="46"/>
    </row>
    <row r="40" spans="4:5">
      <c r="D40" s="16"/>
    </row>
    <row r="334" spans="4:4">
      <c r="D334" s="7"/>
    </row>
  </sheetData>
  <sortState ref="B6:F28">
    <sortCondition ref="B6"/>
  </sortState>
  <pageMargins left="0.75" right="0.75" top="1" bottom="1" header="0.5" footer="0.5"/>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dimension ref="A1:D9"/>
  <sheetViews>
    <sheetView zoomScale="130" zoomScaleNormal="130" workbookViewId="0">
      <selection activeCell="C42" sqref="C42"/>
    </sheetView>
  </sheetViews>
  <sheetFormatPr defaultRowHeight="12.75"/>
  <cols>
    <col min="1" max="1" width="8.88671875" style="18"/>
    <col min="2" max="2" width="25.44140625" style="18" bestFit="1" customWidth="1"/>
    <col min="3" max="3" width="8.88671875" style="18"/>
    <col min="4" max="4" width="38.44140625" style="18" bestFit="1" customWidth="1"/>
    <col min="5" max="16384" width="8.88671875" style="18"/>
  </cols>
  <sheetData>
    <row r="1" spans="1:4" s="32" customFormat="1">
      <c r="A1" s="57" t="s">
        <v>150</v>
      </c>
    </row>
    <row r="2" spans="1:4" s="48" customFormat="1"/>
    <row r="3" spans="1:4">
      <c r="B3" s="34" t="s">
        <v>47</v>
      </c>
      <c r="C3" s="34" t="s">
        <v>48</v>
      </c>
      <c r="D3" s="34" t="s">
        <v>37</v>
      </c>
    </row>
    <row r="4" spans="1:4">
      <c r="B4" s="49" t="s">
        <v>154</v>
      </c>
      <c r="C4" s="36">
        <v>0.5</v>
      </c>
      <c r="D4" s="287" t="s">
        <v>174</v>
      </c>
    </row>
    <row r="5" spans="1:4" s="48" customFormat="1">
      <c r="B5" s="285" t="s">
        <v>153</v>
      </c>
      <c r="C5" s="286">
        <v>1.0149999999999999</v>
      </c>
      <c r="D5" s="287" t="s">
        <v>175</v>
      </c>
    </row>
    <row r="6" spans="1:4">
      <c r="B6" s="49" t="s">
        <v>170</v>
      </c>
      <c r="C6" s="36">
        <v>1E-3</v>
      </c>
      <c r="D6" s="35"/>
    </row>
    <row r="7" spans="1:4">
      <c r="B7" s="296" t="s">
        <v>49</v>
      </c>
      <c r="C7" s="297">
        <v>8760</v>
      </c>
      <c r="D7" s="297"/>
    </row>
    <row r="8" spans="1:4" s="48" customFormat="1">
      <c r="B8" s="50"/>
      <c r="C8" s="50"/>
      <c r="D8" s="50"/>
    </row>
    <row r="9" spans="1:4" s="48" customFormat="1">
      <c r="B9" s="50"/>
      <c r="C9" s="50"/>
      <c r="D9" s="50"/>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dimension ref="A1:Q28"/>
  <sheetViews>
    <sheetView workbookViewId="0">
      <selection activeCell="D28" sqref="D28"/>
    </sheetView>
  </sheetViews>
  <sheetFormatPr defaultRowHeight="15"/>
  <sheetData>
    <row r="1" spans="1:17" ht="15.75">
      <c r="A1" s="262" t="s">
        <v>121</v>
      </c>
      <c r="B1" s="261"/>
      <c r="C1" s="261"/>
      <c r="D1" s="261"/>
      <c r="E1" s="261"/>
      <c r="F1" s="261"/>
      <c r="G1" s="261"/>
      <c r="H1" s="261"/>
      <c r="I1" s="261"/>
      <c r="J1" s="261"/>
      <c r="K1" s="261"/>
      <c r="L1" s="261"/>
      <c r="M1" s="261"/>
      <c r="N1" s="261"/>
      <c r="O1" s="261"/>
      <c r="P1" s="261"/>
      <c r="Q1" s="261"/>
    </row>
    <row r="2" spans="1:17">
      <c r="A2" s="261"/>
      <c r="B2" s="261"/>
      <c r="C2" s="261"/>
      <c r="D2" s="261"/>
      <c r="E2" s="261"/>
      <c r="F2" s="261"/>
      <c r="G2" s="261"/>
      <c r="H2" s="261"/>
      <c r="I2" s="261"/>
      <c r="J2" s="261"/>
      <c r="K2" s="261"/>
      <c r="L2" s="261"/>
      <c r="M2" s="261"/>
      <c r="N2" s="261"/>
      <c r="O2" s="261"/>
      <c r="P2" s="261"/>
      <c r="Q2" s="261"/>
    </row>
    <row r="3" spans="1:17">
      <c r="A3" s="261"/>
      <c r="B3" s="263" t="s">
        <v>122</v>
      </c>
      <c r="C3" s="261"/>
      <c r="D3" s="261"/>
      <c r="E3" s="261"/>
      <c r="F3" s="261"/>
      <c r="G3" s="261"/>
      <c r="H3" s="261"/>
      <c r="I3" s="261"/>
      <c r="J3" s="261"/>
      <c r="K3" s="261"/>
      <c r="L3" s="261"/>
      <c r="M3" s="261"/>
      <c r="N3" s="261"/>
      <c r="O3" s="261"/>
      <c r="P3" s="261"/>
      <c r="Q3" s="261"/>
    </row>
    <row r="4" spans="1:17">
      <c r="A4" s="261"/>
      <c r="B4" s="264" t="s">
        <v>123</v>
      </c>
      <c r="C4" s="261"/>
      <c r="D4" s="261"/>
      <c r="E4" s="261"/>
      <c r="F4" s="261"/>
      <c r="G4" s="261"/>
      <c r="H4" s="261"/>
      <c r="I4" s="261"/>
      <c r="J4" s="261"/>
      <c r="K4" s="261"/>
      <c r="L4" s="261"/>
      <c r="M4" s="261"/>
      <c r="N4" s="261"/>
      <c r="O4" s="261"/>
      <c r="P4" s="261"/>
      <c r="Q4" s="261"/>
    </row>
    <row r="5" spans="1:17">
      <c r="A5" s="261"/>
      <c r="B5" s="265" t="s">
        <v>124</v>
      </c>
      <c r="C5" s="261"/>
      <c r="D5" s="261"/>
      <c r="E5" s="261"/>
      <c r="F5" s="261"/>
      <c r="G5" s="261"/>
      <c r="H5" s="261"/>
      <c r="I5" s="261"/>
      <c r="J5" s="261"/>
      <c r="K5" s="261"/>
      <c r="L5" s="261"/>
      <c r="M5" s="261"/>
      <c r="N5" s="261"/>
      <c r="O5" s="261"/>
      <c r="P5" s="261"/>
      <c r="Q5" s="261"/>
    </row>
    <row r="6" spans="1:17">
      <c r="A6" s="261"/>
      <c r="B6" s="265"/>
      <c r="C6" s="261"/>
      <c r="D6" s="261"/>
      <c r="E6" s="261"/>
      <c r="F6" s="261"/>
      <c r="G6" s="261"/>
      <c r="H6" s="261"/>
      <c r="I6" s="261"/>
      <c r="J6" s="261"/>
      <c r="K6" s="261"/>
      <c r="L6" s="261"/>
      <c r="M6" s="261"/>
      <c r="N6" s="261"/>
      <c r="O6" s="261"/>
      <c r="P6" s="261"/>
      <c r="Q6" s="261"/>
    </row>
    <row r="7" spans="1:17">
      <c r="A7" s="261"/>
      <c r="B7" s="264" t="s">
        <v>125</v>
      </c>
      <c r="C7" s="261"/>
      <c r="D7" s="261"/>
      <c r="E7" s="261"/>
      <c r="F7" s="261"/>
      <c r="G7" s="261"/>
      <c r="H7" s="261"/>
      <c r="I7" s="261"/>
      <c r="J7" s="261"/>
      <c r="K7" s="261"/>
      <c r="L7" s="261"/>
      <c r="M7" s="261"/>
      <c r="N7" s="261"/>
      <c r="O7" s="261"/>
      <c r="P7" s="261"/>
      <c r="Q7" s="261"/>
    </row>
    <row r="8" spans="1:17">
      <c r="A8" s="261"/>
      <c r="B8" s="352" t="s">
        <v>126</v>
      </c>
      <c r="C8" s="352"/>
      <c r="D8" s="352"/>
      <c r="E8" s="352"/>
      <c r="F8" s="352"/>
      <c r="G8" s="352"/>
      <c r="H8" s="352"/>
      <c r="I8" s="352"/>
      <c r="J8" s="352"/>
      <c r="K8" s="352"/>
      <c r="L8" s="352"/>
      <c r="M8" s="352"/>
      <c r="N8" s="352"/>
      <c r="O8" s="352"/>
      <c r="P8" s="352"/>
      <c r="Q8" s="352"/>
    </row>
    <row r="9" spans="1:17">
      <c r="A9" s="261"/>
      <c r="B9" s="352"/>
      <c r="C9" s="352"/>
      <c r="D9" s="352"/>
      <c r="E9" s="352"/>
      <c r="F9" s="352"/>
      <c r="G9" s="352"/>
      <c r="H9" s="352"/>
      <c r="I9" s="352"/>
      <c r="J9" s="352"/>
      <c r="K9" s="352"/>
      <c r="L9" s="352"/>
      <c r="M9" s="352"/>
      <c r="N9" s="352"/>
      <c r="O9" s="352"/>
      <c r="P9" s="352"/>
      <c r="Q9" s="352"/>
    </row>
    <row r="10" spans="1:17">
      <c r="A10" s="261"/>
      <c r="B10" s="265"/>
      <c r="C10" s="261"/>
      <c r="D10" s="261"/>
      <c r="E10" s="261"/>
      <c r="F10" s="261"/>
      <c r="G10" s="261"/>
      <c r="H10" s="261"/>
      <c r="I10" s="261"/>
      <c r="J10" s="261"/>
      <c r="K10" s="261"/>
      <c r="L10" s="261"/>
      <c r="M10" s="261"/>
      <c r="N10" s="261"/>
      <c r="O10" s="261"/>
      <c r="P10" s="261"/>
      <c r="Q10" s="261"/>
    </row>
    <row r="11" spans="1:17">
      <c r="A11" s="261"/>
      <c r="B11" s="264" t="s">
        <v>127</v>
      </c>
      <c r="C11" s="261"/>
      <c r="D11" s="261"/>
      <c r="E11" s="261"/>
      <c r="F11" s="261"/>
      <c r="G11" s="261"/>
      <c r="H11" s="261"/>
      <c r="I11" s="261"/>
      <c r="J11" s="261"/>
      <c r="K11" s="261"/>
      <c r="L11" s="261"/>
      <c r="M11" s="261"/>
      <c r="N11" s="261"/>
      <c r="O11" s="261"/>
      <c r="P11" s="261"/>
      <c r="Q11" s="261"/>
    </row>
    <row r="12" spans="1:17">
      <c r="A12" s="261"/>
      <c r="B12" s="352" t="s">
        <v>128</v>
      </c>
      <c r="C12" s="352"/>
      <c r="D12" s="352"/>
      <c r="E12" s="352"/>
      <c r="F12" s="352"/>
      <c r="G12" s="352"/>
      <c r="H12" s="352"/>
      <c r="I12" s="352"/>
      <c r="J12" s="352"/>
      <c r="K12" s="352"/>
      <c r="L12" s="352"/>
      <c r="M12" s="352"/>
      <c r="N12" s="352"/>
      <c r="O12" s="352"/>
      <c r="P12" s="352"/>
      <c r="Q12" s="352"/>
    </row>
    <row r="13" spans="1:17">
      <c r="A13" s="261"/>
      <c r="B13" s="352"/>
      <c r="C13" s="352"/>
      <c r="D13" s="352"/>
      <c r="E13" s="352"/>
      <c r="F13" s="352"/>
      <c r="G13" s="352"/>
      <c r="H13" s="352"/>
      <c r="I13" s="352"/>
      <c r="J13" s="352"/>
      <c r="K13" s="352"/>
      <c r="L13" s="352"/>
      <c r="M13" s="352"/>
      <c r="N13" s="352"/>
      <c r="O13" s="352"/>
      <c r="P13" s="352"/>
      <c r="Q13" s="352"/>
    </row>
    <row r="14" spans="1:17">
      <c r="A14" s="261"/>
      <c r="B14" s="352"/>
      <c r="C14" s="352"/>
      <c r="D14" s="352"/>
      <c r="E14" s="352"/>
      <c r="F14" s="352"/>
      <c r="G14" s="352"/>
      <c r="H14" s="352"/>
      <c r="I14" s="352"/>
      <c r="J14" s="352"/>
      <c r="K14" s="352"/>
      <c r="L14" s="352"/>
      <c r="M14" s="352"/>
      <c r="N14" s="352"/>
      <c r="O14" s="352"/>
      <c r="P14" s="352"/>
      <c r="Q14" s="352"/>
    </row>
    <row r="15" spans="1:17">
      <c r="A15" s="261"/>
      <c r="B15" s="265"/>
      <c r="C15" s="261"/>
      <c r="D15" s="261"/>
      <c r="E15" s="261"/>
      <c r="F15" s="261"/>
      <c r="G15" s="261"/>
      <c r="H15" s="261"/>
      <c r="I15" s="261"/>
      <c r="J15" s="261"/>
      <c r="K15" s="261"/>
      <c r="L15" s="261"/>
      <c r="M15" s="261"/>
      <c r="N15" s="261"/>
      <c r="O15" s="261"/>
      <c r="P15" s="261"/>
      <c r="Q15" s="261"/>
    </row>
    <row r="16" spans="1:17">
      <c r="A16" s="261"/>
      <c r="B16" s="264" t="s">
        <v>129</v>
      </c>
      <c r="C16" s="261"/>
      <c r="D16" s="261"/>
      <c r="E16" s="261"/>
      <c r="F16" s="261"/>
      <c r="G16" s="261"/>
      <c r="H16" s="261"/>
      <c r="I16" s="261"/>
      <c r="J16" s="261"/>
      <c r="K16" s="261"/>
      <c r="L16" s="261"/>
      <c r="M16" s="261"/>
      <c r="N16" s="261"/>
      <c r="O16" s="261"/>
      <c r="P16" s="261"/>
      <c r="Q16" s="261"/>
    </row>
    <row r="17" spans="1:17">
      <c r="A17" s="261"/>
      <c r="B17" s="265" t="s">
        <v>130</v>
      </c>
      <c r="C17" s="261"/>
      <c r="D17" s="261"/>
      <c r="E17" s="261"/>
      <c r="F17" s="261"/>
      <c r="G17" s="261"/>
      <c r="H17" s="261"/>
      <c r="I17" s="261"/>
      <c r="J17" s="261"/>
      <c r="K17" s="261"/>
      <c r="L17" s="261"/>
      <c r="M17" s="261"/>
      <c r="N17" s="261"/>
      <c r="O17" s="261"/>
      <c r="P17" s="261"/>
      <c r="Q17" s="261"/>
    </row>
    <row r="18" spans="1:17">
      <c r="A18" s="261"/>
      <c r="B18" s="265"/>
      <c r="C18" s="261"/>
      <c r="D18" s="261"/>
      <c r="E18" s="261"/>
      <c r="F18" s="261"/>
      <c r="G18" s="261"/>
      <c r="H18" s="261"/>
      <c r="I18" s="261"/>
      <c r="J18" s="261"/>
      <c r="K18" s="261"/>
      <c r="L18" s="261"/>
      <c r="M18" s="261"/>
      <c r="N18" s="261"/>
      <c r="O18" s="261"/>
      <c r="P18" s="261"/>
      <c r="Q18" s="261"/>
    </row>
    <row r="19" spans="1:17">
      <c r="A19" s="261"/>
      <c r="B19" s="264" t="s">
        <v>131</v>
      </c>
      <c r="C19" s="261"/>
      <c r="D19" s="261"/>
      <c r="E19" s="261"/>
      <c r="F19" s="261"/>
      <c r="G19" s="261"/>
      <c r="H19" s="261"/>
      <c r="I19" s="261"/>
      <c r="J19" s="261"/>
      <c r="K19" s="261"/>
      <c r="L19" s="261"/>
      <c r="M19" s="261"/>
      <c r="N19" s="261"/>
      <c r="O19" s="261"/>
      <c r="P19" s="261"/>
      <c r="Q19" s="261"/>
    </row>
    <row r="20" spans="1:17">
      <c r="A20" s="261"/>
      <c r="B20" s="352" t="s">
        <v>132</v>
      </c>
      <c r="C20" s="352"/>
      <c r="D20" s="352"/>
      <c r="E20" s="352"/>
      <c r="F20" s="352"/>
      <c r="G20" s="352"/>
      <c r="H20" s="352"/>
      <c r="I20" s="352"/>
      <c r="J20" s="352"/>
      <c r="K20" s="352"/>
      <c r="L20" s="352"/>
      <c r="M20" s="352"/>
      <c r="N20" s="352"/>
      <c r="O20" s="352"/>
      <c r="P20" s="352"/>
      <c r="Q20" s="352"/>
    </row>
    <row r="21" spans="1:17">
      <c r="A21" s="261"/>
      <c r="B21" s="352"/>
      <c r="C21" s="352"/>
      <c r="D21" s="352"/>
      <c r="E21" s="352"/>
      <c r="F21" s="352"/>
      <c r="G21" s="352"/>
      <c r="H21" s="352"/>
      <c r="I21" s="352"/>
      <c r="J21" s="352"/>
      <c r="K21" s="352"/>
      <c r="L21" s="352"/>
      <c r="M21" s="352"/>
      <c r="N21" s="352"/>
      <c r="O21" s="352"/>
      <c r="P21" s="352"/>
      <c r="Q21" s="352"/>
    </row>
    <row r="22" spans="1:17">
      <c r="A22" s="261"/>
      <c r="B22" s="352"/>
      <c r="C22" s="352"/>
      <c r="D22" s="352"/>
      <c r="E22" s="352"/>
      <c r="F22" s="352"/>
      <c r="G22" s="352"/>
      <c r="H22" s="352"/>
      <c r="I22" s="352"/>
      <c r="J22" s="352"/>
      <c r="K22" s="352"/>
      <c r="L22" s="352"/>
      <c r="M22" s="352"/>
      <c r="N22" s="352"/>
      <c r="O22" s="352"/>
      <c r="P22" s="352"/>
      <c r="Q22" s="352"/>
    </row>
    <row r="23" spans="1:17">
      <c r="A23" s="261"/>
      <c r="B23" s="265"/>
      <c r="C23" s="261"/>
      <c r="D23" s="261"/>
      <c r="E23" s="261"/>
      <c r="F23" s="261"/>
      <c r="G23" s="261"/>
      <c r="H23" s="261"/>
      <c r="I23" s="261"/>
      <c r="J23" s="261"/>
      <c r="K23" s="261"/>
      <c r="L23" s="261"/>
      <c r="M23" s="261"/>
      <c r="N23" s="261"/>
      <c r="O23" s="261"/>
      <c r="P23" s="261"/>
      <c r="Q23" s="261"/>
    </row>
    <row r="24" spans="1:17">
      <c r="A24" s="261"/>
      <c r="B24" s="264" t="s">
        <v>133</v>
      </c>
      <c r="C24" s="261"/>
      <c r="D24" s="261"/>
      <c r="E24" s="261"/>
      <c r="F24" s="261"/>
      <c r="G24" s="261"/>
      <c r="H24" s="261"/>
      <c r="I24" s="261"/>
      <c r="J24" s="261"/>
      <c r="K24" s="261"/>
      <c r="L24" s="261"/>
      <c r="M24" s="261"/>
      <c r="N24" s="261"/>
      <c r="O24" s="261"/>
      <c r="P24" s="261"/>
      <c r="Q24" s="261"/>
    </row>
    <row r="25" spans="1:17">
      <c r="A25" s="261"/>
      <c r="B25" s="265" t="s">
        <v>134</v>
      </c>
      <c r="C25" s="261"/>
      <c r="D25" s="261"/>
      <c r="E25" s="261"/>
      <c r="F25" s="261"/>
      <c r="G25" s="261"/>
      <c r="H25" s="261"/>
      <c r="I25" s="261"/>
      <c r="J25" s="261"/>
      <c r="K25" s="261"/>
      <c r="L25" s="261"/>
      <c r="M25" s="261"/>
      <c r="N25" s="261"/>
      <c r="O25" s="261"/>
      <c r="P25" s="261"/>
      <c r="Q25" s="261"/>
    </row>
    <row r="26" spans="1:17">
      <c r="A26" s="261"/>
      <c r="B26" s="266"/>
      <c r="C26" s="261"/>
      <c r="D26" s="261"/>
      <c r="E26" s="261"/>
      <c r="F26" s="261"/>
      <c r="G26" s="261"/>
      <c r="H26" s="261"/>
      <c r="I26" s="261"/>
      <c r="J26" s="261"/>
      <c r="K26" s="261"/>
      <c r="L26" s="261"/>
      <c r="M26" s="261"/>
      <c r="N26" s="261"/>
      <c r="O26" s="261"/>
      <c r="P26" s="261"/>
      <c r="Q26" s="261"/>
    </row>
    <row r="27" spans="1:17">
      <c r="A27" s="261"/>
      <c r="B27" s="264" t="s">
        <v>135</v>
      </c>
      <c r="C27" s="261"/>
      <c r="D27" s="261"/>
      <c r="E27" s="261"/>
      <c r="F27" s="261"/>
      <c r="G27" s="261"/>
      <c r="H27" s="261"/>
      <c r="I27" s="261"/>
      <c r="J27" s="261"/>
      <c r="K27" s="261"/>
      <c r="L27" s="261"/>
      <c r="M27" s="261"/>
      <c r="N27" s="261"/>
      <c r="O27" s="261"/>
      <c r="P27" s="261"/>
      <c r="Q27" s="261"/>
    </row>
    <row r="28" spans="1:17">
      <c r="A28" s="261"/>
      <c r="B28" s="265" t="s">
        <v>136</v>
      </c>
      <c r="C28" s="261"/>
      <c r="D28" s="261"/>
      <c r="E28" s="261"/>
      <c r="F28" s="261"/>
      <c r="G28" s="261"/>
      <c r="H28" s="261"/>
      <c r="I28" s="261"/>
      <c r="J28" s="261"/>
      <c r="K28" s="261"/>
      <c r="L28" s="261"/>
      <c r="M28" s="261"/>
      <c r="N28" s="261"/>
      <c r="O28" s="261"/>
      <c r="P28" s="261"/>
      <c r="Q28" s="261"/>
    </row>
  </sheetData>
  <mergeCells count="3">
    <mergeCell ref="B8:Q9"/>
    <mergeCell ref="B12:Q14"/>
    <mergeCell ref="B20:Q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Overview</vt:lpstr>
      <vt:lpstr>Assumptions</vt:lpstr>
      <vt:lpstr>Sources</vt:lpstr>
      <vt:lpstr>Notes</vt:lpstr>
      <vt:lpstr>Calculations</vt:lpstr>
      <vt:lpstr>Output gas turbine</vt:lpstr>
      <vt:lpstr>Supporting variables</vt:lpstr>
      <vt:lpstr>Reading guide</vt:lpstr>
      <vt:lpstr>exchange_rate</vt:lpstr>
      <vt:lpstr>hours_in_year</vt:lpstr>
      <vt:lpstr>inflation</vt:lpstr>
      <vt:lpstr>kW_to_MW</vt:lpstr>
    </vt:vector>
  </TitlesOfParts>
  <Company>Quintel Intelligence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Rothengatter</dc:creator>
  <cp:lastModifiedBy>Nick Rothengatter</cp:lastModifiedBy>
  <dcterms:created xsi:type="dcterms:W3CDTF">2011-10-26T09:05:09Z</dcterms:created>
  <dcterms:modified xsi:type="dcterms:W3CDTF">2012-03-09T12:20:05Z</dcterms:modified>
</cp:coreProperties>
</file>